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2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90" windowWidth="11715" windowHeight="7995" tabRatio="918" firstSheet="11" activeTab="16"/>
  </bookViews>
  <sheets>
    <sheet name="nº visados" sheetId="1" r:id="rId1"/>
    <sheet name="visados sin requisitos" sheetId="2" r:id="rId2"/>
    <sheet name="nº visados con requisitos" sheetId="3" r:id="rId3"/>
    <sheet name="nº renuncias" sheetId="4" r:id="rId4"/>
    <sheet name="visados por zonas" sheetId="5" r:id="rId5"/>
    <sheet name="nº visados por localidad 2018" sheetId="6" r:id="rId6"/>
    <sheet name="nº visados por localidad 2017" sheetId="7" r:id="rId7"/>
    <sheet name="nº visados por localidad 2016" sheetId="8" r:id="rId8"/>
    <sheet name="nº visados por localidad 2015" sheetId="9" r:id="rId9"/>
    <sheet name="nº visados por localidad 2014" sheetId="10" r:id="rId10"/>
    <sheet name="nº visados por localidad 2013" sheetId="11" r:id="rId11"/>
    <sheet name="nº visados por localidad 2012" sheetId="12" r:id="rId12"/>
    <sheet name="visados por tramos ayudas " sheetId="13" r:id="rId13"/>
    <sheet name="superficie  vpo vendidas " sheetId="14" r:id="rId14"/>
    <sheet name="visados por unidad familiar" sheetId="15" r:id="rId15"/>
    <sheet name="subv devengadas" sheetId="16" r:id="rId16"/>
    <sheet name="subv media por años" sheetId="17" r:id="rId17"/>
    <sheet name="visados por tramos ifp " sheetId="18" r:id="rId18"/>
  </sheets>
  <definedNames/>
  <calcPr fullCalcOnLoad="1"/>
</workbook>
</file>

<file path=xl/sharedStrings.xml><?xml version="1.0" encoding="utf-8"?>
<sst xmlns="http://schemas.openxmlformats.org/spreadsheetml/2006/main" count="608" uniqueCount="162">
  <si>
    <t>LOCALIDAD</t>
  </si>
  <si>
    <t>ZONA</t>
  </si>
  <si>
    <t>BURLADA</t>
  </si>
  <si>
    <t>01</t>
  </si>
  <si>
    <t>MUTILVA</t>
  </si>
  <si>
    <t>PAMPLONA</t>
  </si>
  <si>
    <t>PUENTE LA REINA</t>
  </si>
  <si>
    <t>02</t>
  </si>
  <si>
    <t>CORDOVILLA</t>
  </si>
  <si>
    <t>CIZUR MAYOR</t>
  </si>
  <si>
    <t>SARRIGUREN</t>
  </si>
  <si>
    <t>VILLAVA</t>
  </si>
  <si>
    <t>BERRIOZAR</t>
  </si>
  <si>
    <t>VIANA</t>
  </si>
  <si>
    <t>ANDOSILLA</t>
  </si>
  <si>
    <t>SAN ADRIAN</t>
  </si>
  <si>
    <t>OLITE</t>
  </si>
  <si>
    <t>AOIZ</t>
  </si>
  <si>
    <t>SANTACARA</t>
  </si>
  <si>
    <t>ESPARZA DE GALAR</t>
  </si>
  <si>
    <t>MONTEAGUDO</t>
  </si>
  <si>
    <t>TUDELA</t>
  </si>
  <si>
    <t>RIBAFORADA</t>
  </si>
  <si>
    <t>VPO</t>
  </si>
  <si>
    <t>MILAGRO</t>
  </si>
  <si>
    <t>BARAÑAIN</t>
  </si>
  <si>
    <t>BERA</t>
  </si>
  <si>
    <t>VPT</t>
  </si>
  <si>
    <t>VPP</t>
  </si>
  <si>
    <t>Visados según ayudas recibidas</t>
  </si>
  <si>
    <t>Tramo subvención (eur.)</t>
  </si>
  <si>
    <t>%</t>
  </si>
  <si>
    <t>&lt; 1.500</t>
  </si>
  <si>
    <t>-</t>
  </si>
  <si>
    <t>1.500 – 3.000</t>
  </si>
  <si>
    <t>3.000 – 4.500</t>
  </si>
  <si>
    <t>4.500 – 6.000</t>
  </si>
  <si>
    <t>6.000 – 7.500</t>
  </si>
  <si>
    <t>7.500 – 9.000</t>
  </si>
  <si>
    <t>9.000 – 10.500</t>
  </si>
  <si>
    <t>10.500 – 12.000</t>
  </si>
  <si>
    <t>12.000 – 13.500</t>
  </si>
  <si>
    <t>13.500 – 15.000</t>
  </si>
  <si>
    <t>15.000 – 16.500</t>
  </si>
  <si>
    <t>16.500 - 18.000</t>
  </si>
  <si>
    <t>18.000 - 19.500</t>
  </si>
  <si>
    <t>19.500 - 21.000</t>
  </si>
  <si>
    <t>21.000 - 22.500</t>
  </si>
  <si>
    <t>22.500 – 24.000</t>
  </si>
  <si>
    <t>24.000 – 25.500</t>
  </si>
  <si>
    <t>25.500 – 27.000</t>
  </si>
  <si>
    <t>27.000 – 28.500</t>
  </si>
  <si>
    <t>28.500 – 30.000</t>
  </si>
  <si>
    <t>30.000 – 35.000</t>
  </si>
  <si>
    <t>35.000 – 41.000</t>
  </si>
  <si>
    <t>&lt; 50</t>
  </si>
  <si>
    <t>&gt; 90</t>
  </si>
  <si>
    <r>
      <t>m</t>
    </r>
    <r>
      <rPr>
        <b/>
        <vertAlign val="superscript"/>
        <sz val="11.5"/>
        <rFont val="Arial"/>
        <family val="2"/>
      </rPr>
      <t>2</t>
    </r>
    <r>
      <rPr>
        <b/>
        <sz val="11.5"/>
        <rFont val="Arial"/>
        <family val="2"/>
      </rPr>
      <t xml:space="preserve"> superficie</t>
    </r>
  </si>
  <si>
    <r>
      <t>≥</t>
    </r>
    <r>
      <rPr>
        <sz val="11.5"/>
        <rFont val="Arial"/>
        <family val="2"/>
      </rPr>
      <t xml:space="preserve"> 50 &lt;60</t>
    </r>
  </si>
  <si>
    <r>
      <t>≥</t>
    </r>
    <r>
      <rPr>
        <sz val="11.5"/>
        <rFont val="Arial"/>
        <family val="2"/>
      </rPr>
      <t xml:space="preserve"> 60 &lt;70</t>
    </r>
  </si>
  <si>
    <r>
      <t>≥</t>
    </r>
    <r>
      <rPr>
        <sz val="11.5"/>
        <rFont val="Arial"/>
        <family val="2"/>
      </rPr>
      <t xml:space="preserve"> 70 &lt;80</t>
    </r>
  </si>
  <si>
    <r>
      <t>≥</t>
    </r>
    <r>
      <rPr>
        <sz val="11.5"/>
        <rFont val="Arial"/>
        <family val="2"/>
      </rPr>
      <t xml:space="preserve"> 80 &lt;90</t>
    </r>
  </si>
  <si>
    <t>zona 01</t>
  </si>
  <si>
    <t>zona 02</t>
  </si>
  <si>
    <t>Total general</t>
  </si>
  <si>
    <t>Total</t>
  </si>
  <si>
    <t>Subvenciones devengadas[1]</t>
  </si>
  <si>
    <t>VPOE</t>
  </si>
  <si>
    <t>[1] La subvención se devenga en el momento de visarse el contrato, con independencia del momento en que efectivamente se abone y por consiguiente del ejercicio presupuestario aplicable.</t>
  </si>
  <si>
    <t>Leyenda:</t>
  </si>
  <si>
    <t>Vivienda de Protección Oficial</t>
  </si>
  <si>
    <t>Vivienda de Protección Oficial régimen Especial</t>
  </si>
  <si>
    <t>Vivienda de Precio Tasado</t>
  </si>
  <si>
    <t>Año 2015 número visados</t>
  </si>
  <si>
    <t>Régimen</t>
  </si>
  <si>
    <t>ANSOAIN</t>
  </si>
  <si>
    <t>ARAZURI</t>
  </si>
  <si>
    <t>MURU-ASTRAIN</t>
  </si>
  <si>
    <t>Total zona 01</t>
  </si>
  <si>
    <t>ALTSASU-ALSASUA</t>
  </si>
  <si>
    <t>ARCOS, LOS</t>
  </si>
  <si>
    <t>ARGUEDAS</t>
  </si>
  <si>
    <t>AZAGRA</t>
  </si>
  <si>
    <t>CASTEJON</t>
  </si>
  <si>
    <t>CINTRUENIGO</t>
  </si>
  <si>
    <t>CORELLA</t>
  </si>
  <si>
    <t>CORTES</t>
  </si>
  <si>
    <t>ELIZONDO</t>
  </si>
  <si>
    <t>LEKUNBERRI</t>
  </si>
  <si>
    <t>MENDIGORRIA</t>
  </si>
  <si>
    <t>OTEIZA</t>
  </si>
  <si>
    <t>Total zona 02</t>
  </si>
  <si>
    <t>año/ veces IPREM</t>
  </si>
  <si>
    <t>1 IPREM</t>
  </si>
  <si>
    <t>1,5 IPREM</t>
  </si>
  <si>
    <t>2 IPREM</t>
  </si>
  <si>
    <t>2,5 IPREM</t>
  </si>
  <si>
    <t>3 IPREM</t>
  </si>
  <si>
    <t>3,5 IPREM</t>
  </si>
  <si>
    <t>4 IPREM</t>
  </si>
  <si>
    <t>&gt; 4 IPREM</t>
  </si>
  <si>
    <t>TOTAL</t>
  </si>
  <si>
    <t>año/veces IPREM</t>
  </si>
  <si>
    <t>VPOG</t>
  </si>
  <si>
    <t>Vivienda de Protección Oficial régimen General</t>
  </si>
  <si>
    <t>Año 2016 número visados</t>
  </si>
  <si>
    <t>2as. Transmisiones</t>
  </si>
  <si>
    <t>Zona 01: Pamplona y Comarca</t>
  </si>
  <si>
    <t>Zona 02: Resto de Navarra</t>
  </si>
  <si>
    <t>Año</t>
  </si>
  <si>
    <t>Año 2014 número visados</t>
  </si>
  <si>
    <t>IMARCOAIN</t>
  </si>
  <si>
    <t>MENDAVIA</t>
  </si>
  <si>
    <t>SESMA</t>
  </si>
  <si>
    <t>TAFALLA</t>
  </si>
  <si>
    <t>Año 2013 número visados</t>
  </si>
  <si>
    <t>ARTICA</t>
  </si>
  <si>
    <t>BERRIOSUSO</t>
  </si>
  <si>
    <t>HUARTE-PAMPLONA</t>
  </si>
  <si>
    <t>ZULUETA</t>
  </si>
  <si>
    <t>FUSTIÑANA</t>
  </si>
  <si>
    <t>MURCHANTE</t>
  </si>
  <si>
    <t>Vivienda de Precio Pactado</t>
  </si>
  <si>
    <t>Año 2012 número visados</t>
  </si>
  <si>
    <t>BERIAIN</t>
  </si>
  <si>
    <t>CIZUR MENOR</t>
  </si>
  <si>
    <t>ARTAJONA</t>
  </si>
  <si>
    <t>AYEGUI</t>
  </si>
  <si>
    <t>BUÑUEL</t>
  </si>
  <si>
    <t>CARCASTILLO</t>
  </si>
  <si>
    <t>CIRAUQUI</t>
  </si>
  <si>
    <t>LEITZA</t>
  </si>
  <si>
    <t>LUMBIER</t>
  </si>
  <si>
    <t>MAÑERU</t>
  </si>
  <si>
    <t>MELIDA</t>
  </si>
  <si>
    <t>Visados adquisición vivienda protegida por año y localidad</t>
  </si>
  <si>
    <t>Año 2017 número de visados</t>
  </si>
  <si>
    <t>HUARTE</t>
  </si>
  <si>
    <t>Nueva</t>
  </si>
  <si>
    <t>Viana</t>
  </si>
  <si>
    <t>Tudela</t>
  </si>
  <si>
    <t>San Adrián</t>
  </si>
  <si>
    <t>Oteiza</t>
  </si>
  <si>
    <t>Olite / Erriberri</t>
  </si>
  <si>
    <t>Leitza</t>
  </si>
  <si>
    <t>Cortes</t>
  </si>
  <si>
    <t>Cintruénigo</t>
  </si>
  <si>
    <t>Castejón</t>
  </si>
  <si>
    <t>Cadreita</t>
  </si>
  <si>
    <t>Cabanillas</t>
  </si>
  <si>
    <t>Aoiz / Agoitz</t>
  </si>
  <si>
    <t>Altsasu/Alsasua</t>
  </si>
  <si>
    <t>Sarriguren</t>
  </si>
  <si>
    <t>Pamplona / Iruña</t>
  </si>
  <si>
    <t>Mutilva / Mutiloa</t>
  </si>
  <si>
    <t>Huarte / Uharte</t>
  </si>
  <si>
    <t>Burlada / Burlata</t>
  </si>
  <si>
    <t>Berriozar</t>
  </si>
  <si>
    <t>Berriosuso / Berriogoiti</t>
  </si>
  <si>
    <t>Año 2018 número de visados</t>
  </si>
  <si>
    <t>Comparación últimos  años clasificados por superficie VPO</t>
  </si>
  <si>
    <t>Unidad Familiar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</si>
</sst>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&quot;Sí&quot;;&quot;Sí&quot;;&quot;No&quot;"/>
    <numFmt numFmtId="169" formatCode="&quot;Verdadero&quot;;&quot;Verdadero&quot;;&quot;Falso&quot;"/>
    <numFmt numFmtId="170" formatCode="&quot;Activado&quot;;&quot;Activado&quot;;&quot;Desactivado&quot;"/>
    <numFmt numFmtId="171" formatCode="[$€-2]\ #,##0.00_);[Red]\([$€-2]\ #,##0.00\)"/>
    <numFmt numFmtId="172" formatCode="#,##0.00_ ;\-#,##0.00\ "/>
    <numFmt numFmtId="173" formatCode="[$-C0A]dddd\,\ dd&quot; de &quot;mmmm&quot; de &quot;yyyy"/>
    <numFmt numFmtId="174" formatCode="0.0%"/>
    <numFmt numFmtId="175" formatCode="_-* #,##0.000\ _€_-;\-* #,##0.000\ _€_-;_-* &quot;-&quot;??\ _€_-;_-@_-"/>
    <numFmt numFmtId="176" formatCode="_-* #,##0.0000\ _€_-;\-* #,##0.0000\ _€_-;_-* &quot;-&quot;??\ _€_-;_-@_-"/>
    <numFmt numFmtId="177" formatCode="_-* #,##0.0\ _€_-;\-* #,##0.0\ _€_-;_-* &quot;-&quot;??\ _€_-;_-@_-"/>
    <numFmt numFmtId="178" formatCode="_-* #,##0\ _€_-;\-* #,##0\ _€_-;_-* &quot;-&quot;??\ _€_-;_-@_-"/>
    <numFmt numFmtId="179" formatCode="#,##0.000"/>
    <numFmt numFmtId="180" formatCode="#,##0.0"/>
    <numFmt numFmtId="181" formatCode="0.000%"/>
    <numFmt numFmtId="182" formatCode="0.0000%"/>
    <numFmt numFmtId="183" formatCode="0.0"/>
    <numFmt numFmtId="184" formatCode="_-[$€-2]\ * #,##0.00_-;\-[$€-2]\ * #,##0.00_-;_-[$€-2]\ * &quot;-&quot;??_-;_-@_-"/>
  </numFmts>
  <fonts count="63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.5"/>
      <name val="Times New Roman"/>
      <family val="1"/>
    </font>
    <font>
      <i/>
      <sz val="11.5"/>
      <color indexed="12"/>
      <name val="Times New Roman"/>
      <family val="1"/>
    </font>
    <font>
      <b/>
      <sz val="10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b/>
      <vertAlign val="superscript"/>
      <sz val="11.5"/>
      <name val="Arial"/>
      <family val="2"/>
    </font>
    <font>
      <b/>
      <sz val="11.5"/>
      <name val="Arial"/>
      <family val="2"/>
    </font>
    <font>
      <b/>
      <i/>
      <sz val="11.5"/>
      <name val="Arial"/>
      <family val="2"/>
    </font>
    <font>
      <i/>
      <sz val="11.5"/>
      <name val="Arial"/>
      <family val="2"/>
    </font>
    <font>
      <sz val="11.5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i/>
      <sz val="11.5"/>
      <color indexed="10"/>
      <name val="Times New Roman"/>
      <family val="1"/>
    </font>
    <font>
      <sz val="11.5"/>
      <color indexed="10"/>
      <name val="Times New Roman"/>
      <family val="1"/>
    </font>
    <font>
      <sz val="11"/>
      <name val="Times New Roman"/>
      <family val="1"/>
    </font>
    <font>
      <sz val="10"/>
      <color indexed="12"/>
      <name val="Arial"/>
      <family val="2"/>
    </font>
    <font>
      <u val="single"/>
      <sz val="10"/>
      <name val="Arial"/>
      <family val="2"/>
    </font>
    <font>
      <sz val="11.5"/>
      <color indexed="8"/>
      <name val="Times New Roman"/>
      <family val="1"/>
    </font>
    <font>
      <sz val="7.5"/>
      <name val="Times New Roman"/>
      <family val="1"/>
    </font>
    <font>
      <b/>
      <sz val="11.5"/>
      <name val="Times New Roman"/>
      <family val="1"/>
    </font>
    <font>
      <sz val="7.5"/>
      <name val="Arial"/>
      <family val="2"/>
    </font>
    <font>
      <i/>
      <sz val="12"/>
      <color indexed="12"/>
      <name val="Times New Roman"/>
      <family val="1"/>
    </font>
    <font>
      <i/>
      <sz val="10"/>
      <color indexed="12"/>
      <name val="Arial"/>
      <family val="2"/>
    </font>
    <font>
      <sz val="11.5"/>
      <color indexed="12"/>
      <name val="Times New Roman"/>
      <family val="1"/>
    </font>
    <font>
      <b/>
      <i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sz val="10"/>
      <color indexed="30"/>
      <name val="Arial"/>
      <family val="2"/>
    </font>
    <font>
      <sz val="1.5"/>
      <color indexed="8"/>
      <name val="Arial"/>
      <family val="0"/>
    </font>
    <font>
      <sz val="1.35"/>
      <color indexed="8"/>
      <name val="Arial"/>
      <family val="0"/>
    </font>
    <font>
      <sz val="2.5"/>
      <color indexed="8"/>
      <name val="Arial"/>
      <family val="0"/>
    </font>
    <font>
      <sz val="3"/>
      <color indexed="8"/>
      <name val="Arial"/>
      <family val="0"/>
    </font>
    <font>
      <sz val="3.75"/>
      <color indexed="8"/>
      <name val="Arial"/>
      <family val="0"/>
    </font>
    <font>
      <b/>
      <sz val="2.25"/>
      <color indexed="8"/>
      <name val="Arial"/>
      <family val="0"/>
    </font>
    <font>
      <sz val="9.2"/>
      <color indexed="8"/>
      <name val="Arial"/>
      <family val="0"/>
    </font>
    <font>
      <sz val="11"/>
      <color theme="1"/>
      <name val="Calibri"/>
      <family val="2"/>
    </font>
    <font>
      <b/>
      <sz val="12"/>
      <color rgb="FFFF0000"/>
      <name val="Arial"/>
      <family val="2"/>
    </font>
    <font>
      <sz val="10"/>
      <color rgb="FF0000FF"/>
      <name val="Arial"/>
      <family val="2"/>
    </font>
    <font>
      <sz val="11.5"/>
      <color rgb="FFFF0000"/>
      <name val="Times New Roman"/>
      <family val="1"/>
    </font>
    <font>
      <sz val="10"/>
      <color rgb="FF0070C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gray0625">
        <bgColor indexed="9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107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2" fillId="4" borderId="0" applyNumberFormat="0" applyBorder="0" applyAlignment="0" applyProtection="0"/>
    <xf numFmtId="0" fontId="33" fillId="16" borderId="1" applyNumberFormat="0" applyAlignment="0" applyProtection="0"/>
    <xf numFmtId="0" fontId="33" fillId="16" borderId="1" applyNumberFormat="0" applyAlignment="0" applyProtection="0"/>
    <xf numFmtId="0" fontId="34" fillId="17" borderId="2" applyNumberFormat="0" applyAlignment="0" applyProtection="0"/>
    <xf numFmtId="0" fontId="34" fillId="17" borderId="2" applyNumberFormat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7" fillId="7" borderId="1" applyNumberFormat="0" applyAlignment="0" applyProtection="0"/>
    <xf numFmtId="0" fontId="37" fillId="7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0" fillId="0" borderId="0">
      <alignment/>
      <protection/>
    </xf>
    <xf numFmtId="0" fontId="58" fillId="0" borderId="0">
      <alignment/>
      <protection/>
    </xf>
    <xf numFmtId="0" fontId="0" fillId="0" borderId="0">
      <alignment/>
      <protection/>
    </xf>
    <xf numFmtId="0" fontId="30" fillId="23" borderId="4" applyNumberFormat="0" applyFont="0" applyAlignment="0" applyProtection="0"/>
    <xf numFmtId="0" fontId="30" fillId="23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16" borderId="5" applyNumberFormat="0" applyAlignment="0" applyProtection="0"/>
    <xf numFmtId="0" fontId="41" fillId="16" borderId="5" applyNumberFormat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</cellStyleXfs>
  <cellXfs count="299">
    <xf numFmtId="0" fontId="0" fillId="0" borderId="0" xfId="0" applyAlignment="1">
      <alignment/>
    </xf>
    <xf numFmtId="0" fontId="4" fillId="0" borderId="10" xfId="0" applyFont="1" applyBorder="1" applyAlignment="1">
      <alignment horizontal="justify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3" fontId="4" fillId="0" borderId="13" xfId="0" applyNumberFormat="1" applyFont="1" applyBorder="1" applyAlignment="1">
      <alignment horizontal="center" vertical="top" wrapText="1"/>
    </xf>
    <xf numFmtId="3" fontId="4" fillId="0" borderId="13" xfId="0" applyNumberFormat="1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0" fillId="0" borderId="14" xfId="0" applyBorder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horizontal="justify"/>
    </xf>
    <xf numFmtId="0" fontId="10" fillId="0" borderId="13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3" fillId="0" borderId="13" xfId="0" applyFont="1" applyBorder="1" applyAlignment="1">
      <alignment horizontal="center" vertical="top" wrapText="1"/>
    </xf>
    <xf numFmtId="10" fontId="13" fillId="0" borderId="13" xfId="0" applyNumberFormat="1" applyFont="1" applyBorder="1" applyAlignment="1">
      <alignment horizontal="right" wrapText="1"/>
    </xf>
    <xf numFmtId="10" fontId="13" fillId="0" borderId="13" xfId="0" applyNumberFormat="1" applyFont="1" applyBorder="1" applyAlignment="1">
      <alignment horizontal="center" vertical="top" wrapText="1"/>
    </xf>
    <xf numFmtId="0" fontId="14" fillId="0" borderId="13" xfId="0" applyFont="1" applyBorder="1" applyAlignment="1">
      <alignment horizontal="center" vertical="top" wrapText="1"/>
    </xf>
    <xf numFmtId="9" fontId="11" fillId="0" borderId="13" xfId="0" applyNumberFormat="1" applyFont="1" applyBorder="1" applyAlignment="1">
      <alignment horizontal="center" vertical="top" wrapText="1"/>
    </xf>
    <xf numFmtId="3" fontId="11" fillId="0" borderId="13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justify" vertical="top" wrapText="1"/>
    </xf>
    <xf numFmtId="0" fontId="18" fillId="0" borderId="15" xfId="0" applyFont="1" applyBorder="1" applyAlignment="1">
      <alignment horizontal="center" vertical="top" wrapText="1"/>
    </xf>
    <xf numFmtId="3" fontId="18" fillId="0" borderId="16" xfId="0" applyNumberFormat="1" applyFont="1" applyBorder="1" applyAlignment="1">
      <alignment horizontal="center" wrapText="1"/>
    </xf>
    <xf numFmtId="10" fontId="18" fillId="0" borderId="16" xfId="0" applyNumberFormat="1" applyFont="1" applyBorder="1" applyAlignment="1">
      <alignment horizontal="center" wrapText="1"/>
    </xf>
    <xf numFmtId="0" fontId="5" fillId="0" borderId="16" xfId="0" applyFont="1" applyBorder="1" applyAlignment="1">
      <alignment horizontal="center" vertical="top" wrapText="1"/>
    </xf>
    <xf numFmtId="10" fontId="0" fillId="0" borderId="0" xfId="90" applyNumberFormat="1" applyFont="1" applyAlignment="1">
      <alignment/>
    </xf>
    <xf numFmtId="0" fontId="21" fillId="0" borderId="0" xfId="74" applyFont="1" applyAlignment="1" applyProtection="1">
      <alignment horizontal="justify"/>
      <protection/>
    </xf>
    <xf numFmtId="0" fontId="4" fillId="0" borderId="0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4" fontId="22" fillId="0" borderId="13" xfId="0" applyNumberFormat="1" applyFont="1" applyBorder="1" applyAlignment="1">
      <alignment horizontal="center" vertical="top" wrapText="1"/>
    </xf>
    <xf numFmtId="4" fontId="4" fillId="0" borderId="13" xfId="0" applyNumberFormat="1" applyFont="1" applyBorder="1" applyAlignment="1">
      <alignment horizontal="center" vertical="top" wrapText="1"/>
    </xf>
    <xf numFmtId="4" fontId="0" fillId="0" borderId="0" xfId="0" applyNumberFormat="1" applyFont="1" applyAlignment="1">
      <alignment/>
    </xf>
    <xf numFmtId="0" fontId="21" fillId="0" borderId="0" xfId="74" applyFont="1" applyAlignment="1" applyProtection="1">
      <alignment/>
      <protection/>
    </xf>
    <xf numFmtId="0" fontId="0" fillId="0" borderId="0" xfId="0" applyFont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 horizontal="center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 horizontal="center"/>
    </xf>
    <xf numFmtId="0" fontId="15" fillId="0" borderId="18" xfId="0" applyFont="1" applyBorder="1" applyAlignment="1">
      <alignment/>
    </xf>
    <xf numFmtId="0" fontId="15" fillId="0" borderId="20" xfId="0" applyFont="1" applyBorder="1" applyAlignment="1">
      <alignment/>
    </xf>
    <xf numFmtId="0" fontId="15" fillId="0" borderId="20" xfId="0" applyFont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23" fillId="0" borderId="29" xfId="0" applyFont="1" applyBorder="1" applyAlignment="1">
      <alignment horizontal="justify" vertical="top" wrapText="1"/>
    </xf>
    <xf numFmtId="0" fontId="0" fillId="0" borderId="3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24" fillId="24" borderId="29" xfId="0" applyFont="1" applyFill="1" applyBorder="1" applyAlignment="1">
      <alignment horizontal="center" vertical="top" wrapText="1"/>
    </xf>
    <xf numFmtId="0" fontId="13" fillId="0" borderId="30" xfId="0" applyFont="1" applyBorder="1" applyAlignment="1">
      <alignment horizontal="center" vertical="top" wrapText="1"/>
    </xf>
    <xf numFmtId="0" fontId="13" fillId="0" borderId="12" xfId="0" applyFont="1" applyBorder="1" applyAlignment="1">
      <alignment horizontal="center" vertical="top" wrapText="1"/>
    </xf>
    <xf numFmtId="0" fontId="24" fillId="24" borderId="31" xfId="0" applyFont="1" applyFill="1" applyBorder="1" applyAlignment="1">
      <alignment horizontal="center" vertical="top" wrapText="1"/>
    </xf>
    <xf numFmtId="0" fontId="13" fillId="0" borderId="32" xfId="0" applyFont="1" applyBorder="1" applyAlignment="1">
      <alignment horizontal="center" vertical="top" wrapText="1"/>
    </xf>
    <xf numFmtId="0" fontId="13" fillId="0" borderId="33" xfId="0" applyFont="1" applyBorder="1" applyAlignment="1">
      <alignment horizontal="center" vertical="top" wrapText="1"/>
    </xf>
    <xf numFmtId="0" fontId="4" fillId="0" borderId="34" xfId="0" applyFont="1" applyBorder="1" applyAlignment="1">
      <alignment horizontal="center" vertical="top" wrapText="1"/>
    </xf>
    <xf numFmtId="0" fontId="13" fillId="0" borderId="35" xfId="0" applyFont="1" applyBorder="1" applyAlignment="1">
      <alignment horizontal="center" wrapText="1"/>
    </xf>
    <xf numFmtId="0" fontId="13" fillId="0" borderId="36" xfId="0" applyFont="1" applyBorder="1" applyAlignment="1">
      <alignment horizontal="center" wrapText="1"/>
    </xf>
    <xf numFmtId="0" fontId="13" fillId="0" borderId="34" xfId="0" applyFont="1" applyBorder="1" applyAlignment="1">
      <alignment horizontal="center" vertical="top" wrapText="1"/>
    </xf>
    <xf numFmtId="0" fontId="25" fillId="0" borderId="29" xfId="0" applyFont="1" applyBorder="1" applyAlignment="1">
      <alignment horizontal="justify" vertical="top" wrapText="1"/>
    </xf>
    <xf numFmtId="0" fontId="10" fillId="24" borderId="29" xfId="0" applyFont="1" applyFill="1" applyBorder="1" applyAlignment="1">
      <alignment horizontal="center" vertical="top" wrapText="1"/>
    </xf>
    <xf numFmtId="0" fontId="10" fillId="24" borderId="37" xfId="0" applyFont="1" applyFill="1" applyBorder="1" applyAlignment="1">
      <alignment horizontal="center" vertical="top" wrapText="1"/>
    </xf>
    <xf numFmtId="0" fontId="13" fillId="0" borderId="0" xfId="0" applyFont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10" fillId="24" borderId="31" xfId="0" applyFont="1" applyFill="1" applyBorder="1" applyAlignment="1">
      <alignment horizontal="center" vertical="top" wrapText="1"/>
    </xf>
    <xf numFmtId="0" fontId="8" fillId="0" borderId="0" xfId="0" applyFont="1" applyAlignment="1">
      <alignment/>
    </xf>
    <xf numFmtId="0" fontId="13" fillId="0" borderId="35" xfId="0" applyFont="1" applyBorder="1" applyAlignment="1">
      <alignment horizontal="center" vertical="top" wrapText="1"/>
    </xf>
    <xf numFmtId="0" fontId="13" fillId="0" borderId="36" xfId="0" applyFont="1" applyBorder="1" applyAlignment="1">
      <alignment horizontal="center" vertical="top" wrapText="1"/>
    </xf>
    <xf numFmtId="0" fontId="0" fillId="0" borderId="18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19" xfId="0" applyBorder="1" applyAlignment="1">
      <alignment/>
    </xf>
    <xf numFmtId="0" fontId="0" fillId="0" borderId="18" xfId="0" applyBorder="1" applyAlignment="1">
      <alignment horizontal="center"/>
    </xf>
    <xf numFmtId="0" fontId="15" fillId="0" borderId="39" xfId="0" applyFont="1" applyBorder="1" applyAlignment="1">
      <alignment horizontal="center"/>
    </xf>
    <xf numFmtId="0" fontId="15" fillId="0" borderId="26" xfId="0" applyFont="1" applyBorder="1" applyAlignment="1">
      <alignment/>
    </xf>
    <xf numFmtId="0" fontId="15" fillId="0" borderId="39" xfId="0" applyFont="1" applyBorder="1" applyAlignment="1">
      <alignment/>
    </xf>
    <xf numFmtId="0" fontId="15" fillId="0" borderId="27" xfId="0" applyFont="1" applyBorder="1" applyAlignment="1">
      <alignment horizontal="center"/>
    </xf>
    <xf numFmtId="0" fontId="26" fillId="0" borderId="0" xfId="0" applyFont="1" applyFill="1" applyBorder="1" applyAlignment="1">
      <alignment horizontal="center" vertical="top" wrapText="1"/>
    </xf>
    <xf numFmtId="3" fontId="26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28" fillId="0" borderId="0" xfId="0" applyFont="1" applyFill="1" applyBorder="1" applyAlignment="1">
      <alignment horizontal="center" vertical="top" wrapText="1"/>
    </xf>
    <xf numFmtId="3" fontId="29" fillId="0" borderId="0" xfId="0" applyNumberFormat="1" applyFont="1" applyAlignment="1">
      <alignment horizontal="center"/>
    </xf>
    <xf numFmtId="0" fontId="27" fillId="0" borderId="39" xfId="0" applyFont="1" applyBorder="1" applyAlignment="1">
      <alignment horizontal="center"/>
    </xf>
    <xf numFmtId="0" fontId="28" fillId="0" borderId="13" xfId="0" applyFont="1" applyBorder="1" applyAlignment="1">
      <alignment horizontal="center" vertical="top" wrapText="1"/>
    </xf>
    <xf numFmtId="0" fontId="28" fillId="0" borderId="13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40" xfId="0" applyFont="1" applyBorder="1" applyAlignment="1">
      <alignment horizontal="center"/>
    </xf>
    <xf numFmtId="0" fontId="20" fillId="0" borderId="41" xfId="0" applyFont="1" applyBorder="1" applyAlignment="1">
      <alignment horizontal="center"/>
    </xf>
    <xf numFmtId="43" fontId="20" fillId="0" borderId="42" xfId="78" applyFont="1" applyBorder="1" applyAlignment="1">
      <alignment horizontal="center"/>
    </xf>
    <xf numFmtId="43" fontId="20" fillId="0" borderId="16" xfId="78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1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3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6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15" fillId="0" borderId="18" xfId="0" applyFont="1" applyBorder="1" applyAlignment="1">
      <alignment/>
    </xf>
    <xf numFmtId="0" fontId="15" fillId="0" borderId="19" xfId="0" applyFont="1" applyBorder="1" applyAlignment="1">
      <alignment/>
    </xf>
    <xf numFmtId="0" fontId="15" fillId="0" borderId="18" xfId="0" applyFont="1" applyBorder="1" applyAlignment="1">
      <alignment horizontal="center"/>
    </xf>
    <xf numFmtId="0" fontId="15" fillId="0" borderId="20" xfId="0" applyFont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39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21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5" xfId="0" applyFont="1" applyBorder="1" applyAlignment="1">
      <alignment/>
    </xf>
    <xf numFmtId="0" fontId="0" fillId="0" borderId="23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16" fillId="0" borderId="18" xfId="0" applyFont="1" applyBorder="1" applyAlignment="1">
      <alignment/>
    </xf>
    <xf numFmtId="0" fontId="16" fillId="0" borderId="19" xfId="0" applyFont="1" applyBorder="1" applyAlignment="1">
      <alignment/>
    </xf>
    <xf numFmtId="0" fontId="16" fillId="0" borderId="18" xfId="0" applyFont="1" applyBorder="1" applyAlignment="1">
      <alignment horizontal="center"/>
    </xf>
    <xf numFmtId="0" fontId="16" fillId="0" borderId="20" xfId="0" applyFont="1" applyBorder="1" applyAlignment="1">
      <alignment horizontal="center"/>
    </xf>
    <xf numFmtId="0" fontId="16" fillId="0" borderId="19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48" fillId="0" borderId="21" xfId="0" applyFont="1" applyBorder="1" applyAlignment="1">
      <alignment horizontal="center"/>
    </xf>
    <xf numFmtId="0" fontId="48" fillId="0" borderId="38" xfId="0" applyFont="1" applyBorder="1" applyAlignment="1">
      <alignment horizontal="center"/>
    </xf>
    <xf numFmtId="0" fontId="48" fillId="0" borderId="22" xfId="0" applyFont="1" applyBorder="1" applyAlignment="1">
      <alignment horizontal="center"/>
    </xf>
    <xf numFmtId="0" fontId="20" fillId="0" borderId="23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20" fillId="0" borderId="24" xfId="0" applyFont="1" applyBorder="1" applyAlignment="1">
      <alignment horizontal="center"/>
    </xf>
    <xf numFmtId="0" fontId="20" fillId="0" borderId="43" xfId="0" applyFont="1" applyBorder="1" applyAlignment="1">
      <alignment/>
    </xf>
    <xf numFmtId="0" fontId="20" fillId="0" borderId="35" xfId="0" applyFont="1" applyBorder="1" applyAlignment="1">
      <alignment/>
    </xf>
    <xf numFmtId="0" fontId="20" fillId="0" borderId="35" xfId="0" applyFont="1" applyBorder="1" applyAlignment="1">
      <alignment horizontal="center"/>
    </xf>
    <xf numFmtId="0" fontId="20" fillId="0" borderId="44" xfId="0" applyFont="1" applyBorder="1" applyAlignment="1">
      <alignment horizontal="center"/>
    </xf>
    <xf numFmtId="0" fontId="49" fillId="0" borderId="45" xfId="0" applyFont="1" applyBorder="1" applyAlignment="1">
      <alignment/>
    </xf>
    <xf numFmtId="0" fontId="49" fillId="0" borderId="46" xfId="0" applyFont="1" applyBorder="1" applyAlignment="1">
      <alignment/>
    </xf>
    <xf numFmtId="0" fontId="49" fillId="0" borderId="46" xfId="0" applyFont="1" applyBorder="1" applyAlignment="1">
      <alignment horizontal="center"/>
    </xf>
    <xf numFmtId="0" fontId="49" fillId="0" borderId="47" xfId="0" applyFont="1" applyBorder="1" applyAlignment="1">
      <alignment horizontal="center"/>
    </xf>
    <xf numFmtId="4" fontId="4" fillId="0" borderId="17" xfId="0" applyNumberFormat="1" applyFont="1" applyBorder="1" applyAlignment="1">
      <alignment horizontal="center" vertical="top" wrapText="1"/>
    </xf>
    <xf numFmtId="0" fontId="23" fillId="0" borderId="42" xfId="0" applyFont="1" applyBorder="1" applyAlignment="1">
      <alignment horizontal="justify" vertical="top" wrapText="1"/>
    </xf>
    <xf numFmtId="0" fontId="0" fillId="0" borderId="48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24" fillId="24" borderId="37" xfId="0" applyFont="1" applyFill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0" fontId="17" fillId="0" borderId="12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19" fillId="0" borderId="15" xfId="0" applyFont="1" applyBorder="1" applyAlignment="1">
      <alignment horizontal="center" wrapText="1"/>
    </xf>
    <xf numFmtId="0" fontId="19" fillId="0" borderId="36" xfId="0" applyFont="1" applyBorder="1" applyAlignment="1">
      <alignment horizontal="center" vertical="top" wrapText="1"/>
    </xf>
    <xf numFmtId="10" fontId="19" fillId="0" borderId="36" xfId="0" applyNumberFormat="1" applyFont="1" applyBorder="1" applyAlignment="1">
      <alignment horizontal="center" vertical="top" wrapText="1"/>
    </xf>
    <xf numFmtId="0" fontId="4" fillId="0" borderId="36" xfId="0" applyFont="1" applyBorder="1" applyAlignment="1">
      <alignment horizontal="center" vertical="top" wrapText="1"/>
    </xf>
    <xf numFmtId="10" fontId="4" fillId="0" borderId="36" xfId="0" applyNumberFormat="1" applyFont="1" applyBorder="1" applyAlignment="1">
      <alignment horizontal="center" vertical="top" wrapText="1"/>
    </xf>
    <xf numFmtId="0" fontId="18" fillId="0" borderId="41" xfId="0" applyFont="1" applyBorder="1" applyAlignment="1">
      <alignment horizontal="center" vertical="top" wrapText="1"/>
    </xf>
    <xf numFmtId="0" fontId="19" fillId="0" borderId="40" xfId="0" applyFont="1" applyBorder="1" applyAlignment="1">
      <alignment horizontal="center" wrapText="1"/>
    </xf>
    <xf numFmtId="0" fontId="19" fillId="0" borderId="10" xfId="0" applyFont="1" applyBorder="1" applyAlignment="1">
      <alignment horizontal="center" vertical="top" wrapText="1"/>
    </xf>
    <xf numFmtId="10" fontId="19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10" fontId="4" fillId="0" borderId="10" xfId="0" applyNumberFormat="1" applyFont="1" applyBorder="1" applyAlignment="1">
      <alignment horizontal="center" vertical="top" wrapText="1"/>
    </xf>
    <xf numFmtId="0" fontId="19" fillId="0" borderId="11" xfId="0" applyFont="1" applyBorder="1" applyAlignment="1">
      <alignment horizontal="center" wrapText="1"/>
    </xf>
    <xf numFmtId="0" fontId="19" fillId="0" borderId="12" xfId="0" applyFont="1" applyBorder="1" applyAlignment="1">
      <alignment horizontal="center" vertical="top" wrapText="1"/>
    </xf>
    <xf numFmtId="10" fontId="19" fillId="0" borderId="12" xfId="0" applyNumberFormat="1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10" fontId="4" fillId="0" borderId="12" xfId="0" applyNumberFormat="1" applyFont="1" applyBorder="1" applyAlignment="1">
      <alignment horizontal="center" vertical="top" wrapText="1"/>
    </xf>
    <xf numFmtId="0" fontId="18" fillId="0" borderId="40" xfId="0" applyFont="1" applyBorder="1" applyAlignment="1">
      <alignment horizontal="center" vertical="top" wrapText="1"/>
    </xf>
    <xf numFmtId="0" fontId="4" fillId="0" borderId="40" xfId="0" applyFont="1" applyBorder="1" applyAlignment="1">
      <alignment horizontal="center" vertical="top" wrapText="1"/>
    </xf>
    <xf numFmtId="0" fontId="19" fillId="0" borderId="16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10" fontId="4" fillId="0" borderId="16" xfId="0" applyNumberFormat="1" applyFont="1" applyBorder="1" applyAlignment="1">
      <alignment horizontal="center" vertical="top" wrapText="1"/>
    </xf>
    <xf numFmtId="0" fontId="18" fillId="0" borderId="15" xfId="0" applyFont="1" applyFill="1" applyBorder="1" applyAlignment="1">
      <alignment horizontal="center" vertical="top" wrapText="1"/>
    </xf>
    <xf numFmtId="10" fontId="8" fillId="0" borderId="0" xfId="0" applyNumberFormat="1" applyFont="1" applyAlignment="1">
      <alignment horizontal="justify"/>
    </xf>
    <xf numFmtId="0" fontId="0" fillId="0" borderId="0" xfId="85">
      <alignment/>
      <protection/>
    </xf>
    <xf numFmtId="0" fontId="0" fillId="0" borderId="0" xfId="85" applyFont="1">
      <alignment/>
      <protection/>
    </xf>
    <xf numFmtId="0" fontId="6" fillId="0" borderId="0" xfId="85" applyFont="1">
      <alignment/>
      <protection/>
    </xf>
    <xf numFmtId="0" fontId="59" fillId="0" borderId="16" xfId="85" applyFont="1" applyBorder="1" applyAlignment="1">
      <alignment horizontal="center"/>
      <protection/>
    </xf>
    <xf numFmtId="0" fontId="59" fillId="0" borderId="48" xfId="85" applyFont="1" applyBorder="1" applyAlignment="1">
      <alignment horizontal="center"/>
      <protection/>
    </xf>
    <xf numFmtId="0" fontId="0" fillId="0" borderId="48" xfId="85" applyBorder="1">
      <alignment/>
      <protection/>
    </xf>
    <xf numFmtId="0" fontId="49" fillId="0" borderId="42" xfId="85" applyFont="1" applyBorder="1">
      <alignment/>
      <protection/>
    </xf>
    <xf numFmtId="0" fontId="60" fillId="0" borderId="22" xfId="85" applyFont="1" applyBorder="1" applyAlignment="1">
      <alignment horizontal="center"/>
      <protection/>
    </xf>
    <xf numFmtId="0" fontId="60" fillId="0" borderId="38" xfId="85" applyFont="1" applyBorder="1" applyAlignment="1">
      <alignment horizontal="center"/>
      <protection/>
    </xf>
    <xf numFmtId="0" fontId="0" fillId="0" borderId="38" xfId="85" applyBorder="1">
      <alignment/>
      <protection/>
    </xf>
    <xf numFmtId="0" fontId="20" fillId="0" borderId="21" xfId="85" applyFont="1" applyBorder="1">
      <alignment/>
      <protection/>
    </xf>
    <xf numFmtId="0" fontId="0" fillId="0" borderId="28" xfId="85" applyBorder="1" applyAlignment="1">
      <alignment horizontal="center"/>
      <protection/>
    </xf>
    <xf numFmtId="0" fontId="0" fillId="0" borderId="39" xfId="85" applyBorder="1" applyAlignment="1">
      <alignment horizontal="center"/>
      <protection/>
    </xf>
    <xf numFmtId="0" fontId="0" fillId="0" borderId="26" xfId="85" applyBorder="1" applyAlignment="1">
      <alignment horizontal="center"/>
      <protection/>
    </xf>
    <xf numFmtId="0" fontId="0" fillId="0" borderId="27" xfId="85" applyBorder="1">
      <alignment/>
      <protection/>
    </xf>
    <xf numFmtId="0" fontId="0" fillId="0" borderId="26" xfId="85" applyBorder="1">
      <alignment/>
      <protection/>
    </xf>
    <xf numFmtId="0" fontId="0" fillId="0" borderId="25" xfId="85" applyBorder="1" applyAlignment="1">
      <alignment horizontal="center"/>
      <protection/>
    </xf>
    <xf numFmtId="0" fontId="0" fillId="0" borderId="0" xfId="85" applyBorder="1" applyAlignment="1">
      <alignment horizontal="center"/>
      <protection/>
    </xf>
    <xf numFmtId="0" fontId="0" fillId="0" borderId="23" xfId="85" applyBorder="1" applyAlignment="1">
      <alignment horizontal="center"/>
      <protection/>
    </xf>
    <xf numFmtId="0" fontId="0" fillId="0" borderId="24" xfId="85" applyBorder="1">
      <alignment/>
      <protection/>
    </xf>
    <xf numFmtId="0" fontId="0" fillId="0" borderId="23" xfId="85" applyBorder="1">
      <alignment/>
      <protection/>
    </xf>
    <xf numFmtId="0" fontId="0" fillId="0" borderId="17" xfId="85" applyBorder="1" applyAlignment="1">
      <alignment horizontal="center"/>
      <protection/>
    </xf>
    <xf numFmtId="0" fontId="0" fillId="0" borderId="38" xfId="85" applyBorder="1" applyAlignment="1">
      <alignment horizontal="center"/>
      <protection/>
    </xf>
    <xf numFmtId="0" fontId="0" fillId="0" borderId="21" xfId="85" applyBorder="1" applyAlignment="1">
      <alignment horizontal="center"/>
      <protection/>
    </xf>
    <xf numFmtId="0" fontId="0" fillId="0" borderId="22" xfId="85" applyBorder="1">
      <alignment/>
      <protection/>
    </xf>
    <xf numFmtId="0" fontId="0" fillId="0" borderId="21" xfId="85" applyBorder="1">
      <alignment/>
      <protection/>
    </xf>
    <xf numFmtId="0" fontId="60" fillId="0" borderId="19" xfId="85" applyFont="1" applyBorder="1" applyAlignment="1">
      <alignment horizontal="center"/>
      <protection/>
    </xf>
    <xf numFmtId="0" fontId="60" fillId="0" borderId="20" xfId="85" applyFont="1" applyBorder="1" applyAlignment="1">
      <alignment horizontal="center"/>
      <protection/>
    </xf>
    <xf numFmtId="0" fontId="0" fillId="0" borderId="20" xfId="85" applyBorder="1">
      <alignment/>
      <protection/>
    </xf>
    <xf numFmtId="0" fontId="20" fillId="0" borderId="18" xfId="85" applyFont="1" applyBorder="1">
      <alignment/>
      <protection/>
    </xf>
    <xf numFmtId="0" fontId="0" fillId="0" borderId="28" xfId="85" applyBorder="1">
      <alignment/>
      <protection/>
    </xf>
    <xf numFmtId="0" fontId="0" fillId="0" borderId="25" xfId="85" applyBorder="1">
      <alignment/>
      <protection/>
    </xf>
    <xf numFmtId="0" fontId="0" fillId="0" borderId="17" xfId="85" applyBorder="1">
      <alignment/>
      <protection/>
    </xf>
    <xf numFmtId="0" fontId="48" fillId="0" borderId="19" xfId="85" applyFont="1" applyBorder="1" applyAlignment="1">
      <alignment horizontal="center"/>
      <protection/>
    </xf>
    <xf numFmtId="0" fontId="48" fillId="0" borderId="20" xfId="85" applyFont="1" applyBorder="1" applyAlignment="1">
      <alignment horizontal="center"/>
      <protection/>
    </xf>
    <xf numFmtId="0" fontId="48" fillId="0" borderId="18" xfId="85" applyFont="1" applyBorder="1" applyAlignment="1">
      <alignment horizontal="center"/>
      <protection/>
    </xf>
    <xf numFmtId="10" fontId="7" fillId="0" borderId="13" xfId="85" applyNumberFormat="1" applyFont="1" applyBorder="1" applyAlignment="1">
      <alignment horizontal="right" wrapText="1"/>
      <protection/>
    </xf>
    <xf numFmtId="0" fontId="7" fillId="0" borderId="13" xfId="85" applyFont="1" applyBorder="1" applyAlignment="1">
      <alignment horizontal="center" vertical="top" wrapText="1"/>
      <protection/>
    </xf>
    <xf numFmtId="10" fontId="7" fillId="0" borderId="13" xfId="85" applyNumberFormat="1" applyFont="1" applyBorder="1" applyAlignment="1">
      <alignment horizontal="center" vertical="top" wrapText="1"/>
      <protection/>
    </xf>
    <xf numFmtId="10" fontId="7" fillId="0" borderId="13" xfId="85" applyNumberFormat="1" applyFont="1" applyBorder="1" applyAlignment="1">
      <alignment horizontal="center" wrapText="1"/>
      <protection/>
    </xf>
    <xf numFmtId="10" fontId="7" fillId="0" borderId="28" xfId="85" applyNumberFormat="1" applyFont="1" applyBorder="1" applyAlignment="1">
      <alignment horizontal="center" wrapText="1"/>
      <protection/>
    </xf>
    <xf numFmtId="10" fontId="7" fillId="0" borderId="13" xfId="91" applyNumberFormat="1" applyFont="1" applyBorder="1" applyAlignment="1">
      <alignment horizontal="center" vertical="top" wrapText="1"/>
    </xf>
    <xf numFmtId="10" fontId="7" fillId="0" borderId="28" xfId="85" applyNumberFormat="1" applyFont="1" applyBorder="1" applyAlignment="1">
      <alignment horizontal="right" wrapText="1"/>
      <protection/>
    </xf>
    <xf numFmtId="0" fontId="7" fillId="0" borderId="28" xfId="85" applyFont="1" applyBorder="1" applyAlignment="1">
      <alignment horizontal="center" vertical="top" wrapText="1"/>
      <protection/>
    </xf>
    <xf numFmtId="10" fontId="7" fillId="0" borderId="28" xfId="85" applyNumberFormat="1" applyFont="1" applyBorder="1" applyAlignment="1">
      <alignment horizontal="center" vertical="top" wrapText="1"/>
      <protection/>
    </xf>
    <xf numFmtId="10" fontId="7" fillId="0" borderId="28" xfId="91" applyNumberFormat="1" applyFont="1" applyBorder="1" applyAlignment="1">
      <alignment horizontal="center" vertical="top" wrapText="1"/>
    </xf>
    <xf numFmtId="0" fontId="7" fillId="0" borderId="16" xfId="85" applyFont="1" applyBorder="1" applyAlignment="1">
      <alignment horizontal="center" vertical="top" wrapText="1"/>
      <protection/>
    </xf>
    <xf numFmtId="0" fontId="7" fillId="0" borderId="15" xfId="85" applyFont="1" applyBorder="1" applyAlignment="1">
      <alignment horizontal="center" vertical="top" wrapText="1"/>
      <protection/>
    </xf>
    <xf numFmtId="0" fontId="7" fillId="0" borderId="0" xfId="85" applyFont="1" applyAlignment="1">
      <alignment horizontal="justify"/>
      <protection/>
    </xf>
    <xf numFmtId="10" fontId="13" fillId="0" borderId="13" xfId="91" applyNumberFormat="1" applyFont="1" applyBorder="1" applyAlignment="1">
      <alignment horizontal="center" vertical="top" wrapText="1"/>
    </xf>
    <xf numFmtId="10" fontId="14" fillId="0" borderId="13" xfId="91" applyNumberFormat="1" applyFont="1" applyBorder="1" applyAlignment="1">
      <alignment horizontal="center" vertical="top" wrapText="1"/>
    </xf>
    <xf numFmtId="10" fontId="18" fillId="0" borderId="15" xfId="91" applyNumberFormat="1" applyFont="1" applyBorder="1" applyAlignment="1">
      <alignment horizontal="center" vertical="top" wrapText="1"/>
    </xf>
    <xf numFmtId="10" fontId="4" fillId="0" borderId="15" xfId="91" applyNumberFormat="1" applyFont="1" applyBorder="1" applyAlignment="1">
      <alignment horizontal="center" vertical="top" wrapText="1"/>
    </xf>
    <xf numFmtId="10" fontId="19" fillId="0" borderId="16" xfId="91" applyNumberFormat="1" applyFont="1" applyBorder="1" applyAlignment="1">
      <alignment horizontal="center" wrapText="1"/>
    </xf>
    <xf numFmtId="0" fontId="4" fillId="0" borderId="41" xfId="0" applyFont="1" applyBorder="1" applyAlignment="1">
      <alignment horizontal="center" vertical="top" wrapText="1"/>
    </xf>
    <xf numFmtId="10" fontId="19" fillId="0" borderId="10" xfId="91" applyNumberFormat="1" applyFont="1" applyBorder="1" applyAlignment="1">
      <alignment horizontal="center" wrapText="1"/>
    </xf>
    <xf numFmtId="10" fontId="19" fillId="0" borderId="12" xfId="91" applyNumberFormat="1" applyFont="1" applyBorder="1" applyAlignment="1">
      <alignment horizontal="center" wrapText="1"/>
    </xf>
    <xf numFmtId="10" fontId="18" fillId="0" borderId="40" xfId="91" applyNumberFormat="1" applyFont="1" applyBorder="1" applyAlignment="1">
      <alignment horizontal="center" vertical="top" wrapText="1"/>
    </xf>
    <xf numFmtId="10" fontId="4" fillId="0" borderId="40" xfId="91" applyNumberFormat="1" applyFont="1" applyBorder="1" applyAlignment="1">
      <alignment horizontal="center" vertical="top" wrapText="1"/>
    </xf>
    <xf numFmtId="0" fontId="61" fillId="0" borderId="15" xfId="0" applyFont="1" applyFill="1" applyBorder="1" applyAlignment="1">
      <alignment horizontal="center" vertical="top" wrapText="1"/>
    </xf>
    <xf numFmtId="3" fontId="61" fillId="0" borderId="16" xfId="0" applyNumberFormat="1" applyFont="1" applyBorder="1" applyAlignment="1">
      <alignment horizontal="center" wrapText="1"/>
    </xf>
    <xf numFmtId="0" fontId="61" fillId="0" borderId="10" xfId="0" applyFont="1" applyBorder="1" applyAlignment="1">
      <alignment horizontal="center" vertical="top" wrapText="1"/>
    </xf>
    <xf numFmtId="184" fontId="0" fillId="0" borderId="27" xfId="78" applyNumberFormat="1" applyFont="1" applyBorder="1" applyAlignment="1">
      <alignment horizontal="center"/>
    </xf>
    <xf numFmtId="184" fontId="0" fillId="0" borderId="28" xfId="78" applyNumberFormat="1" applyFont="1" applyBorder="1" applyAlignment="1">
      <alignment horizontal="center"/>
    </xf>
    <xf numFmtId="184" fontId="0" fillId="0" borderId="19" xfId="78" applyNumberFormat="1" applyFont="1" applyBorder="1" applyAlignment="1">
      <alignment horizontal="center"/>
    </xf>
    <xf numFmtId="184" fontId="0" fillId="0" borderId="13" xfId="78" applyNumberFormat="1" applyFont="1" applyBorder="1" applyAlignment="1">
      <alignment horizontal="center"/>
    </xf>
    <xf numFmtId="184" fontId="62" fillId="0" borderId="19" xfId="78" applyNumberFormat="1" applyFont="1" applyBorder="1" applyAlignment="1">
      <alignment horizontal="center"/>
    </xf>
    <xf numFmtId="184" fontId="62" fillId="0" borderId="13" xfId="78" applyNumberFormat="1" applyFont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39" xfId="0" applyFont="1" applyBorder="1" applyAlignment="1">
      <alignment horizontal="center"/>
    </xf>
  </cellXfs>
  <cellStyles count="107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Cálculo" xfId="52"/>
    <cellStyle name="Cálculo 2" xfId="53"/>
    <cellStyle name="Celda de comprobación" xfId="54"/>
    <cellStyle name="Celda de comprobación 2" xfId="55"/>
    <cellStyle name="Celda vinculada" xfId="56"/>
    <cellStyle name="Celda vinculada 2" xfId="57"/>
    <cellStyle name="Encabezado 4" xfId="58"/>
    <cellStyle name="Encabezado 4 2" xfId="59"/>
    <cellStyle name="Énfasis1" xfId="60"/>
    <cellStyle name="Énfasis1 2" xfId="61"/>
    <cellStyle name="Énfasis2" xfId="62"/>
    <cellStyle name="Énfasis2 2" xfId="63"/>
    <cellStyle name="Énfasis3" xfId="64"/>
    <cellStyle name="Énfasis3 2" xfId="65"/>
    <cellStyle name="Énfasis4" xfId="66"/>
    <cellStyle name="Énfasis4 2" xfId="67"/>
    <cellStyle name="Énfasis5" xfId="68"/>
    <cellStyle name="Énfasis5 2" xfId="69"/>
    <cellStyle name="Énfasis6" xfId="70"/>
    <cellStyle name="Énfasis6 2" xfId="71"/>
    <cellStyle name="Entrada" xfId="72"/>
    <cellStyle name="Entrada 2" xfId="73"/>
    <cellStyle name="Hyperlink" xfId="74"/>
    <cellStyle name="Followed Hyperlink" xfId="75"/>
    <cellStyle name="Incorrecto" xfId="76"/>
    <cellStyle name="Incorrecto 2" xfId="77"/>
    <cellStyle name="Comma" xfId="78"/>
    <cellStyle name="Comma [0]" xfId="79"/>
    <cellStyle name="Millares 2" xfId="80"/>
    <cellStyle name="Currency" xfId="81"/>
    <cellStyle name="Currency [0]" xfId="82"/>
    <cellStyle name="Neutral" xfId="83"/>
    <cellStyle name="Neutral 2" xfId="84"/>
    <cellStyle name="Normal 2" xfId="85"/>
    <cellStyle name="Normal 3" xfId="86"/>
    <cellStyle name="Normal 4" xfId="87"/>
    <cellStyle name="Notas" xfId="88"/>
    <cellStyle name="Notas 2" xfId="89"/>
    <cellStyle name="Percent" xfId="90"/>
    <cellStyle name="Porcentaje 2" xfId="91"/>
    <cellStyle name="Salida" xfId="92"/>
    <cellStyle name="Salida 2" xfId="93"/>
    <cellStyle name="Texto de advertencia" xfId="94"/>
    <cellStyle name="Texto de advertencia 2" xfId="95"/>
    <cellStyle name="Texto explicativo" xfId="96"/>
    <cellStyle name="Texto explicativo 2" xfId="97"/>
    <cellStyle name="Título" xfId="98"/>
    <cellStyle name="Título 1" xfId="99"/>
    <cellStyle name="Título 2" xfId="100"/>
    <cellStyle name="Título 2 2" xfId="101"/>
    <cellStyle name="Título 3" xfId="102"/>
    <cellStyle name="Título 3 2" xfId="103"/>
    <cellStyle name="Título 4" xfId="104"/>
    <cellStyle name="Total" xfId="105"/>
    <cellStyle name="Total 2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00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'nº renuncias'!$B$2</c:f>
              <c:strCache>
                <c:ptCount val="1"/>
                <c:pt idx="0">
                  <c:v>VPO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'nº renuncias'!$C$1:$G$1</c:f>
              <c:numCache/>
            </c:numRef>
          </c:cat>
          <c:val>
            <c:numRef>
              <c:f>'nº renuncias'!$C$2:$G$2</c:f>
              <c:numCache/>
            </c:numRef>
          </c:val>
          <c:shape val="box"/>
        </c:ser>
        <c:ser>
          <c:idx val="1"/>
          <c:order val="1"/>
          <c:tx>
            <c:strRef>
              <c:f>'nº renuncias'!$B$3</c:f>
              <c:strCache>
                <c:ptCount val="1"/>
                <c:pt idx="0">
                  <c:v>VPT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'nº renuncias'!$C$1:$G$1</c:f>
              <c:numCache/>
            </c:numRef>
          </c:cat>
          <c:val>
            <c:numRef>
              <c:f>'nº renuncias'!$C$3:$G$3</c:f>
              <c:numCache/>
            </c:numRef>
          </c:val>
          <c:shape val="box"/>
        </c:ser>
        <c:ser>
          <c:idx val="2"/>
          <c:order val="2"/>
          <c:tx>
            <c:strRef>
              <c:f>'nº renuncias'!$B$4</c:f>
              <c:strCache>
                <c:ptCount val="1"/>
                <c:pt idx="0">
                  <c:v>VPP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'nº renuncias'!$C$1:$G$1</c:f>
              <c:numCache/>
            </c:numRef>
          </c:cat>
          <c:val>
            <c:numRef>
              <c:f>'nº renuncias'!$C$4:$G$4</c:f>
              <c:numCache/>
            </c:numRef>
          </c:val>
          <c:shape val="box"/>
        </c:ser>
        <c:shape val="box"/>
        <c:axId val="55013015"/>
        <c:axId val="25355088"/>
      </c:bar3DChart>
      <c:catAx>
        <c:axId val="550130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5355088"/>
        <c:crosses val="autoZero"/>
        <c:auto val="1"/>
        <c:lblOffset val="100"/>
        <c:tickLblSkip val="4"/>
        <c:noMultiLvlLbl val="0"/>
      </c:catAx>
      <c:valAx>
        <c:axId val="253550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01301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% de visados por unidad familiar, años 2012 - 2016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'visados por unidad familiar'!#REF!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3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3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3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3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3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'visados por unidad familiar'!#REF!</c:f>
              <c:strCache>
                <c:ptCount val="6"/>
                <c:pt idx="0">
                  <c:v>1 persona</c:v>
                </c:pt>
                <c:pt idx="1">
                  <c:v>2 personas</c:v>
                </c:pt>
                <c:pt idx="2">
                  <c:v>3 personas</c:v>
                </c:pt>
                <c:pt idx="3">
                  <c:v>4 personas</c:v>
                </c:pt>
                <c:pt idx="4">
                  <c:v>5 personas</c:v>
                </c:pt>
                <c:pt idx="5">
                  <c:v>+5 personas</c:v>
                </c:pt>
              </c:strCache>
            </c:strRef>
          </c:cat>
          <c:val>
            <c:numRef>
              <c:f>'visados por unidad familiar'!#REF!</c:f>
              <c:numCache>
                <c:ptCount val="6"/>
                <c:pt idx="0">
                  <c:v>1686</c:v>
                </c:pt>
                <c:pt idx="1">
                  <c:v>985</c:v>
                </c:pt>
                <c:pt idx="2">
                  <c:v>251</c:v>
                </c:pt>
                <c:pt idx="3">
                  <c:v>192</c:v>
                </c:pt>
                <c:pt idx="4">
                  <c:v>43</c:v>
                </c:pt>
                <c:pt idx="5">
                  <c:v>9</c:v>
                </c:pt>
              </c:numCache>
            </c:numRef>
          </c:val>
        </c:ser>
        <c:ser>
          <c:idx val="1"/>
          <c:order val="1"/>
          <c:tx>
            <c:strRef>
              <c:f>'visados por unidad familiar'!#REF!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3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'visados por unidad familiar'!#REF!</c:f>
              <c:strCache>
                <c:ptCount val="6"/>
                <c:pt idx="0">
                  <c:v>1 persona</c:v>
                </c:pt>
                <c:pt idx="1">
                  <c:v>2 personas</c:v>
                </c:pt>
                <c:pt idx="2">
                  <c:v>3 personas</c:v>
                </c:pt>
                <c:pt idx="3">
                  <c:v>4 personas</c:v>
                </c:pt>
                <c:pt idx="4">
                  <c:v>5 personas</c:v>
                </c:pt>
                <c:pt idx="5">
                  <c:v>+5 personas</c:v>
                </c:pt>
              </c:strCache>
            </c:strRef>
          </c:cat>
          <c:val>
            <c:numRef>
              <c:f>'visados por unidad familiar'!#REF!</c:f>
              <c:numCache>
                <c:ptCount val="6"/>
                <c:pt idx="0">
                  <c:v>0.5325331648768161</c:v>
                </c:pt>
                <c:pt idx="1">
                  <c:v>0.3111181301326595</c:v>
                </c:pt>
                <c:pt idx="2">
                  <c:v>0.07927984838913456</c:v>
                </c:pt>
                <c:pt idx="3">
                  <c:v>0.060644346178142766</c:v>
                </c:pt>
                <c:pt idx="4">
                  <c:v>0.013581806696146557</c:v>
                </c:pt>
                <c:pt idx="5">
                  <c:v>0.002842703727100442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0</xdr:col>
      <xdr:colOff>0</xdr:colOff>
      <xdr:row>26</xdr:row>
      <xdr:rowOff>9525</xdr:rowOff>
    </xdr:to>
    <xdr:graphicFrame>
      <xdr:nvGraphicFramePr>
        <xdr:cNvPr id="1" name="Gráfico 1"/>
        <xdr:cNvGraphicFramePr/>
      </xdr:nvGraphicFramePr>
      <xdr:xfrm>
        <a:off x="0" y="1466850"/>
        <a:ext cx="0" cy="292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95250</xdr:colOff>
      <xdr:row>0</xdr:row>
      <xdr:rowOff>0</xdr:rowOff>
    </xdr:from>
    <xdr:to>
      <xdr:col>15</xdr:col>
      <xdr:colOff>180975</xdr:colOff>
      <xdr:row>0</xdr:row>
      <xdr:rowOff>0</xdr:rowOff>
    </xdr:to>
    <xdr:graphicFrame>
      <xdr:nvGraphicFramePr>
        <xdr:cNvPr id="1" name="Gráfico 1"/>
        <xdr:cNvGraphicFramePr/>
      </xdr:nvGraphicFramePr>
      <xdr:xfrm>
        <a:off x="7381875" y="0"/>
        <a:ext cx="46577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_ftnref1" TargetMode="Externa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"/>
  <sheetViews>
    <sheetView zoomScalePageLayoutView="0" workbookViewId="0" topLeftCell="A1">
      <selection activeCell="G31" sqref="G31"/>
    </sheetView>
  </sheetViews>
  <sheetFormatPr defaultColWidth="11.421875" defaultRowHeight="12.75"/>
  <sheetData>
    <row r="1" spans="1:16" ht="15">
      <c r="A1" s="1"/>
      <c r="B1" s="2">
        <v>2004</v>
      </c>
      <c r="C1" s="2">
        <v>2005</v>
      </c>
      <c r="D1" s="3">
        <v>2006</v>
      </c>
      <c r="E1" s="3">
        <v>2007</v>
      </c>
      <c r="F1" s="3">
        <v>2008</v>
      </c>
      <c r="G1" s="3">
        <v>2009</v>
      </c>
      <c r="H1" s="3">
        <v>2010</v>
      </c>
      <c r="I1" s="3">
        <v>2011</v>
      </c>
      <c r="J1" s="3">
        <v>2012</v>
      </c>
      <c r="K1" s="4">
        <v>2013</v>
      </c>
      <c r="L1" s="4">
        <v>2014</v>
      </c>
      <c r="M1" s="4">
        <v>2015</v>
      </c>
      <c r="N1" s="4">
        <v>2016</v>
      </c>
      <c r="O1" s="4">
        <v>2017</v>
      </c>
      <c r="P1" s="4">
        <v>2018</v>
      </c>
    </row>
    <row r="2" spans="1:16" ht="15">
      <c r="A2" s="5" t="s">
        <v>23</v>
      </c>
      <c r="B2" s="6">
        <v>1505</v>
      </c>
      <c r="C2" s="5">
        <v>955</v>
      </c>
      <c r="D2" s="5">
        <v>1803</v>
      </c>
      <c r="E2" s="5">
        <v>1634</v>
      </c>
      <c r="F2" s="5">
        <v>925</v>
      </c>
      <c r="G2" s="6">
        <v>1378</v>
      </c>
      <c r="H2" s="6">
        <v>914</v>
      </c>
      <c r="I2" s="6">
        <v>1254</v>
      </c>
      <c r="J2" s="7">
        <v>681</v>
      </c>
      <c r="K2" s="7">
        <v>207</v>
      </c>
      <c r="L2" s="7">
        <v>331</v>
      </c>
      <c r="M2" s="7">
        <v>417</v>
      </c>
      <c r="N2" s="7">
        <v>348</v>
      </c>
      <c r="O2" s="7">
        <v>495</v>
      </c>
      <c r="P2" s="7">
        <v>362</v>
      </c>
    </row>
    <row r="3" spans="1:16" ht="15">
      <c r="A3" s="5" t="s">
        <v>27</v>
      </c>
      <c r="B3" s="5">
        <v>994</v>
      </c>
      <c r="C3" s="5">
        <v>414</v>
      </c>
      <c r="D3" s="5">
        <v>1326</v>
      </c>
      <c r="E3" s="5">
        <v>781</v>
      </c>
      <c r="F3" s="5">
        <v>734</v>
      </c>
      <c r="G3" s="5">
        <v>865</v>
      </c>
      <c r="H3" s="5">
        <v>488</v>
      </c>
      <c r="I3" s="5">
        <v>586</v>
      </c>
      <c r="J3" s="8">
        <v>274</v>
      </c>
      <c r="K3" s="8">
        <v>80</v>
      </c>
      <c r="L3" s="8">
        <v>212</v>
      </c>
      <c r="M3" s="8">
        <v>221</v>
      </c>
      <c r="N3" s="8">
        <v>105</v>
      </c>
      <c r="O3" s="8">
        <v>115</v>
      </c>
      <c r="P3" s="8">
        <v>161</v>
      </c>
    </row>
    <row r="4" spans="1:16" ht="15.75" thickBot="1">
      <c r="A4" s="9" t="s">
        <v>28</v>
      </c>
      <c r="B4" s="9">
        <v>0</v>
      </c>
      <c r="C4" s="9">
        <v>0</v>
      </c>
      <c r="D4" s="9">
        <v>0</v>
      </c>
      <c r="E4" s="9">
        <v>0</v>
      </c>
      <c r="F4" s="9">
        <v>0</v>
      </c>
      <c r="G4" s="9">
        <v>0</v>
      </c>
      <c r="H4" s="9">
        <v>0</v>
      </c>
      <c r="I4" s="9">
        <v>31</v>
      </c>
      <c r="J4" s="10">
        <v>184</v>
      </c>
      <c r="K4" s="10">
        <v>12</v>
      </c>
      <c r="L4" s="11">
        <v>36</v>
      </c>
      <c r="M4" s="11">
        <v>35</v>
      </c>
      <c r="N4" s="11">
        <v>23</v>
      </c>
      <c r="O4" s="11">
        <v>4</v>
      </c>
      <c r="P4" s="11">
        <v>14</v>
      </c>
    </row>
    <row r="5" spans="2:16" ht="13.5" thickTop="1">
      <c r="B5" s="12">
        <f>+SUM(B2:B4)</f>
        <v>2499</v>
      </c>
      <c r="C5" s="12">
        <f aca="true" t="shared" si="0" ref="C5:O5">+SUM(C2:C4)</f>
        <v>1369</v>
      </c>
      <c r="D5" s="12">
        <f t="shared" si="0"/>
        <v>3129</v>
      </c>
      <c r="E5" s="12">
        <f t="shared" si="0"/>
        <v>2415</v>
      </c>
      <c r="F5" s="12">
        <f t="shared" si="0"/>
        <v>1659</v>
      </c>
      <c r="G5" s="12">
        <f t="shared" si="0"/>
        <v>2243</v>
      </c>
      <c r="H5" s="12">
        <f t="shared" si="0"/>
        <v>1402</v>
      </c>
      <c r="I5" s="12">
        <f t="shared" si="0"/>
        <v>1871</v>
      </c>
      <c r="J5" s="12">
        <f t="shared" si="0"/>
        <v>1139</v>
      </c>
      <c r="K5" s="12">
        <f t="shared" si="0"/>
        <v>299</v>
      </c>
      <c r="L5" s="12">
        <f t="shared" si="0"/>
        <v>579</v>
      </c>
      <c r="M5" s="12">
        <f t="shared" si="0"/>
        <v>673</v>
      </c>
      <c r="N5" s="12">
        <f t="shared" si="0"/>
        <v>476</v>
      </c>
      <c r="O5" s="12">
        <f t="shared" si="0"/>
        <v>614</v>
      </c>
      <c r="P5" s="12">
        <f>+SUM(P2:P4)</f>
        <v>537</v>
      </c>
    </row>
    <row r="6" ht="12.75">
      <c r="L6" s="13"/>
    </row>
  </sheetData>
  <sheetProtection/>
  <printOptions/>
  <pageMargins left="0.27" right="0.75" top="1" bottom="1" header="0" footer="0"/>
  <pageSetup horizontalDpi="600" verticalDpi="600" orientation="landscape" paperSize="9" r:id="rId1"/>
  <headerFooter alignWithMargins="0">
    <oddFooter>&amp;Cwww.vivienda.navarra.es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6">
      <selection activeCell="I29" sqref="I29"/>
    </sheetView>
  </sheetViews>
  <sheetFormatPr defaultColWidth="11.421875" defaultRowHeight="12.75"/>
  <cols>
    <col min="2" max="2" width="19.8515625" style="0" bestFit="1" customWidth="1"/>
    <col min="6" max="6" width="13.140625" style="0" bestFit="1" customWidth="1"/>
  </cols>
  <sheetData>
    <row r="1" ht="12.75">
      <c r="A1" t="s">
        <v>110</v>
      </c>
    </row>
    <row r="2" spans="3:5" ht="12.75">
      <c r="C2" s="297" t="s">
        <v>74</v>
      </c>
      <c r="D2" s="297"/>
      <c r="E2" s="297"/>
    </row>
    <row r="3" spans="1:6" ht="12.75">
      <c r="A3" s="125" t="s">
        <v>1</v>
      </c>
      <c r="B3" s="126" t="s">
        <v>0</v>
      </c>
      <c r="C3" s="126" t="s">
        <v>23</v>
      </c>
      <c r="D3" s="126" t="s">
        <v>27</v>
      </c>
      <c r="E3" s="126" t="s">
        <v>28</v>
      </c>
      <c r="F3" s="127" t="s">
        <v>64</v>
      </c>
    </row>
    <row r="4" spans="1:6" ht="12.75">
      <c r="A4" s="128" t="s">
        <v>3</v>
      </c>
      <c r="B4" s="129" t="s">
        <v>75</v>
      </c>
      <c r="C4" s="130">
        <v>2</v>
      </c>
      <c r="D4" s="131"/>
      <c r="E4" s="132"/>
      <c r="F4" s="133">
        <v>2</v>
      </c>
    </row>
    <row r="5" spans="1:6" ht="12.75">
      <c r="A5" s="134"/>
      <c r="B5" s="135" t="s">
        <v>12</v>
      </c>
      <c r="C5" s="136">
        <v>25</v>
      </c>
      <c r="D5" s="137">
        <v>17</v>
      </c>
      <c r="E5" s="138"/>
      <c r="F5" s="139">
        <v>42</v>
      </c>
    </row>
    <row r="6" spans="1:6" ht="12.75">
      <c r="A6" s="134"/>
      <c r="B6" s="135" t="s">
        <v>2</v>
      </c>
      <c r="C6" s="136">
        <v>52</v>
      </c>
      <c r="D6" s="137">
        <v>47</v>
      </c>
      <c r="E6" s="138"/>
      <c r="F6" s="139">
        <v>99</v>
      </c>
    </row>
    <row r="7" spans="1:6" ht="12.75">
      <c r="A7" s="134"/>
      <c r="B7" s="135" t="s">
        <v>9</v>
      </c>
      <c r="C7" s="136">
        <v>25</v>
      </c>
      <c r="D7" s="137">
        <v>67</v>
      </c>
      <c r="E7" s="138"/>
      <c r="F7" s="139">
        <v>92</v>
      </c>
    </row>
    <row r="8" spans="1:6" ht="12.75">
      <c r="A8" s="134"/>
      <c r="B8" s="135" t="s">
        <v>8</v>
      </c>
      <c r="C8" s="136"/>
      <c r="D8" s="137">
        <v>5</v>
      </c>
      <c r="E8" s="138"/>
      <c r="F8" s="139">
        <v>5</v>
      </c>
    </row>
    <row r="9" spans="1:6" ht="12.75">
      <c r="A9" s="134"/>
      <c r="B9" s="135" t="s">
        <v>19</v>
      </c>
      <c r="C9" s="136">
        <v>1</v>
      </c>
      <c r="D9" s="137"/>
      <c r="E9" s="138"/>
      <c r="F9" s="139">
        <v>1</v>
      </c>
    </row>
    <row r="10" spans="1:6" ht="12.75">
      <c r="A10" s="134"/>
      <c r="B10" s="135" t="s">
        <v>111</v>
      </c>
      <c r="C10" s="136"/>
      <c r="D10" s="137">
        <v>1</v>
      </c>
      <c r="E10" s="138"/>
      <c r="F10" s="139">
        <v>1</v>
      </c>
    </row>
    <row r="11" spans="1:6" ht="12.75">
      <c r="A11" s="134"/>
      <c r="B11" s="135" t="s">
        <v>4</v>
      </c>
      <c r="C11" s="136">
        <v>61</v>
      </c>
      <c r="D11" s="137">
        <v>7</v>
      </c>
      <c r="E11" s="138"/>
      <c r="F11" s="139">
        <v>68</v>
      </c>
    </row>
    <row r="12" spans="1:6" ht="12.75">
      <c r="A12" s="134"/>
      <c r="B12" s="135" t="s">
        <v>5</v>
      </c>
      <c r="C12" s="136">
        <v>112</v>
      </c>
      <c r="D12" s="137">
        <v>63</v>
      </c>
      <c r="E12" s="138">
        <v>36</v>
      </c>
      <c r="F12" s="139">
        <v>211</v>
      </c>
    </row>
    <row r="13" spans="1:6" ht="12.75">
      <c r="A13" s="134"/>
      <c r="B13" s="135" t="s">
        <v>10</v>
      </c>
      <c r="C13" s="136">
        <v>9</v>
      </c>
      <c r="D13" s="137">
        <v>3</v>
      </c>
      <c r="E13" s="138"/>
      <c r="F13" s="139">
        <v>12</v>
      </c>
    </row>
    <row r="14" spans="1:6" ht="12.75">
      <c r="A14" s="140"/>
      <c r="B14" s="141" t="s">
        <v>11</v>
      </c>
      <c r="C14" s="142">
        <v>10</v>
      </c>
      <c r="D14" s="143">
        <v>2</v>
      </c>
      <c r="E14" s="144"/>
      <c r="F14" s="145">
        <v>12</v>
      </c>
    </row>
    <row r="15" spans="1:6" ht="12.75">
      <c r="A15" s="146" t="s">
        <v>78</v>
      </c>
      <c r="B15" s="147"/>
      <c r="C15" s="113">
        <v>297</v>
      </c>
      <c r="D15" s="113">
        <v>212</v>
      </c>
      <c r="E15" s="113">
        <v>36</v>
      </c>
      <c r="F15" s="148">
        <v>545</v>
      </c>
    </row>
    <row r="16" spans="1:6" ht="12.75">
      <c r="A16" s="128" t="s">
        <v>7</v>
      </c>
      <c r="B16" s="129" t="s">
        <v>79</v>
      </c>
      <c r="C16" s="130">
        <v>4</v>
      </c>
      <c r="D16" s="131"/>
      <c r="E16" s="132"/>
      <c r="F16" s="133">
        <v>4</v>
      </c>
    </row>
    <row r="17" spans="1:6" ht="12.75">
      <c r="A17" s="134"/>
      <c r="B17" s="135" t="s">
        <v>26</v>
      </c>
      <c r="C17" s="136">
        <v>4</v>
      </c>
      <c r="D17" s="137"/>
      <c r="E17" s="138"/>
      <c r="F17" s="139">
        <v>4</v>
      </c>
    </row>
    <row r="18" spans="1:6" ht="12.75">
      <c r="A18" s="134"/>
      <c r="B18" s="135" t="s">
        <v>83</v>
      </c>
      <c r="C18" s="136">
        <v>2</v>
      </c>
      <c r="D18" s="137"/>
      <c r="E18" s="138"/>
      <c r="F18" s="139">
        <v>2</v>
      </c>
    </row>
    <row r="19" spans="1:6" ht="12.75">
      <c r="A19" s="134"/>
      <c r="B19" s="135" t="s">
        <v>84</v>
      </c>
      <c r="C19" s="136">
        <v>2</v>
      </c>
      <c r="D19" s="137"/>
      <c r="E19" s="138"/>
      <c r="F19" s="139">
        <v>2</v>
      </c>
    </row>
    <row r="20" spans="1:6" ht="12.75">
      <c r="A20" s="134"/>
      <c r="B20" s="135" t="s">
        <v>112</v>
      </c>
      <c r="C20" s="136">
        <v>1</v>
      </c>
      <c r="D20" s="137"/>
      <c r="E20" s="138"/>
      <c r="F20" s="139">
        <v>1</v>
      </c>
    </row>
    <row r="21" spans="1:6" ht="12.75">
      <c r="A21" s="134"/>
      <c r="B21" s="135" t="s">
        <v>24</v>
      </c>
      <c r="C21" s="136">
        <v>8</v>
      </c>
      <c r="D21" s="137"/>
      <c r="E21" s="138"/>
      <c r="F21" s="139">
        <v>8</v>
      </c>
    </row>
    <row r="22" spans="1:6" ht="12.75">
      <c r="A22" s="134"/>
      <c r="B22" s="135" t="s">
        <v>20</v>
      </c>
      <c r="C22" s="136">
        <v>1</v>
      </c>
      <c r="D22" s="137"/>
      <c r="E22" s="138"/>
      <c r="F22" s="139">
        <v>1</v>
      </c>
    </row>
    <row r="23" spans="1:6" ht="12.75">
      <c r="A23" s="134"/>
      <c r="B23" s="135" t="s">
        <v>22</v>
      </c>
      <c r="C23" s="136">
        <v>3</v>
      </c>
      <c r="D23" s="137"/>
      <c r="E23" s="138"/>
      <c r="F23" s="139">
        <v>3</v>
      </c>
    </row>
    <row r="24" spans="1:6" ht="12.75">
      <c r="A24" s="134"/>
      <c r="B24" s="135" t="s">
        <v>15</v>
      </c>
      <c r="C24" s="136">
        <v>2</v>
      </c>
      <c r="D24" s="137"/>
      <c r="E24" s="138"/>
      <c r="F24" s="139">
        <v>2</v>
      </c>
    </row>
    <row r="25" spans="1:6" ht="12.75">
      <c r="A25" s="134"/>
      <c r="B25" s="135" t="s">
        <v>113</v>
      </c>
      <c r="C25" s="136">
        <v>1</v>
      </c>
      <c r="D25" s="137"/>
      <c r="E25" s="138"/>
      <c r="F25" s="139">
        <v>1</v>
      </c>
    </row>
    <row r="26" spans="1:6" ht="12.75">
      <c r="A26" s="134"/>
      <c r="B26" s="135" t="s">
        <v>114</v>
      </c>
      <c r="C26" s="136">
        <v>1</v>
      </c>
      <c r="D26" s="137"/>
      <c r="E26" s="138"/>
      <c r="F26" s="139">
        <v>1</v>
      </c>
    </row>
    <row r="27" spans="1:6" ht="12.75">
      <c r="A27" s="134"/>
      <c r="B27" s="135" t="s">
        <v>21</v>
      </c>
      <c r="C27" s="136">
        <v>4</v>
      </c>
      <c r="D27" s="137"/>
      <c r="E27" s="138"/>
      <c r="F27" s="139">
        <v>4</v>
      </c>
    </row>
    <row r="28" spans="1:6" ht="12.75">
      <c r="A28" s="140"/>
      <c r="B28" s="141" t="s">
        <v>13</v>
      </c>
      <c r="C28" s="142">
        <v>1</v>
      </c>
      <c r="D28" s="143"/>
      <c r="E28" s="144"/>
      <c r="F28" s="145">
        <v>1</v>
      </c>
    </row>
    <row r="29" spans="1:6" ht="12.75">
      <c r="A29" s="146" t="s">
        <v>91</v>
      </c>
      <c r="B29" s="147"/>
      <c r="C29" s="149">
        <v>34</v>
      </c>
      <c r="D29" s="150"/>
      <c r="E29" s="151"/>
      <c r="F29" s="148">
        <v>34</v>
      </c>
    </row>
    <row r="30" spans="1:6" ht="15.75">
      <c r="A30" s="152" t="s">
        <v>64</v>
      </c>
      <c r="B30" s="153"/>
      <c r="C30" s="154">
        <v>331</v>
      </c>
      <c r="D30" s="155">
        <v>212</v>
      </c>
      <c r="E30" s="156">
        <v>36</v>
      </c>
      <c r="F30" s="157">
        <v>579</v>
      </c>
    </row>
  </sheetData>
  <sheetProtection/>
  <mergeCells count="1">
    <mergeCell ref="C2:E2"/>
  </mergeCells>
  <printOptions/>
  <pageMargins left="0.27" right="0.75" top="1" bottom="1" header="0" footer="0"/>
  <pageSetup horizontalDpi="600" verticalDpi="600" orientation="landscape" paperSize="9" r:id="rId1"/>
  <headerFooter alignWithMargins="0">
    <oddFooter>&amp;Cwww.vivienda.navarra.es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1">
      <selection activeCell="I29" sqref="I29"/>
    </sheetView>
  </sheetViews>
  <sheetFormatPr defaultColWidth="11.421875" defaultRowHeight="12.75"/>
  <cols>
    <col min="2" max="2" width="25.8515625" style="0" bestFit="1" customWidth="1"/>
  </cols>
  <sheetData>
    <row r="1" spans="1:5" ht="12.75">
      <c r="A1" t="s">
        <v>115</v>
      </c>
      <c r="C1" s="297"/>
      <c r="D1" s="297"/>
      <c r="E1" s="297"/>
    </row>
    <row r="2" spans="3:5" ht="12.75">
      <c r="C2" s="119"/>
      <c r="D2" s="119" t="s">
        <v>74</v>
      </c>
      <c r="E2" s="119"/>
    </row>
    <row r="3" spans="1:6" ht="12.75">
      <c r="A3" s="125" t="s">
        <v>1</v>
      </c>
      <c r="B3" s="126" t="s">
        <v>0</v>
      </c>
      <c r="C3" s="126" t="s">
        <v>23</v>
      </c>
      <c r="D3" s="126" t="s">
        <v>27</v>
      </c>
      <c r="E3" s="126" t="s">
        <v>28</v>
      </c>
      <c r="F3" s="127" t="s">
        <v>64</v>
      </c>
    </row>
    <row r="4" spans="1:6" ht="12.75">
      <c r="A4" s="134" t="s">
        <v>3</v>
      </c>
      <c r="B4" s="158" t="s">
        <v>75</v>
      </c>
      <c r="C4" s="136">
        <v>2</v>
      </c>
      <c r="D4" s="137"/>
      <c r="E4" s="138"/>
      <c r="F4" s="139">
        <v>2</v>
      </c>
    </row>
    <row r="5" spans="1:6" ht="12.75">
      <c r="A5" s="134"/>
      <c r="B5" s="158" t="s">
        <v>116</v>
      </c>
      <c r="C5" s="136">
        <v>1</v>
      </c>
      <c r="D5" s="137"/>
      <c r="E5" s="138"/>
      <c r="F5" s="139">
        <v>1</v>
      </c>
    </row>
    <row r="6" spans="1:6" ht="12.75">
      <c r="A6" s="134"/>
      <c r="B6" s="158" t="s">
        <v>117</v>
      </c>
      <c r="C6" s="136">
        <v>1</v>
      </c>
      <c r="D6" s="137"/>
      <c r="E6" s="138"/>
      <c r="F6" s="139">
        <v>1</v>
      </c>
    </row>
    <row r="7" spans="1:6" ht="12.75">
      <c r="A7" s="134"/>
      <c r="B7" s="158" t="s">
        <v>12</v>
      </c>
      <c r="C7" s="136">
        <v>10</v>
      </c>
      <c r="D7" s="137">
        <v>15</v>
      </c>
      <c r="E7" s="138"/>
      <c r="F7" s="139">
        <v>25</v>
      </c>
    </row>
    <row r="8" spans="1:6" ht="12.75">
      <c r="A8" s="134"/>
      <c r="B8" s="158" t="s">
        <v>2</v>
      </c>
      <c r="C8" s="136">
        <v>40</v>
      </c>
      <c r="D8" s="137">
        <v>36</v>
      </c>
      <c r="E8" s="138"/>
      <c r="F8" s="139">
        <v>76</v>
      </c>
    </row>
    <row r="9" spans="1:6" ht="12.75">
      <c r="A9" s="134"/>
      <c r="B9" s="158" t="s">
        <v>9</v>
      </c>
      <c r="C9" s="136">
        <v>23</v>
      </c>
      <c r="D9" s="137">
        <v>5</v>
      </c>
      <c r="E9" s="138"/>
      <c r="F9" s="139">
        <v>28</v>
      </c>
    </row>
    <row r="10" spans="1:6" ht="12.75">
      <c r="A10" s="134"/>
      <c r="B10" s="158" t="s">
        <v>8</v>
      </c>
      <c r="C10" s="136">
        <v>2</v>
      </c>
      <c r="D10" s="137">
        <v>2</v>
      </c>
      <c r="E10" s="138"/>
      <c r="F10" s="139">
        <v>4</v>
      </c>
    </row>
    <row r="11" spans="1:6" ht="12.75">
      <c r="A11" s="134"/>
      <c r="B11" s="158" t="s">
        <v>118</v>
      </c>
      <c r="C11" s="136"/>
      <c r="D11" s="137">
        <v>1</v>
      </c>
      <c r="E11" s="138"/>
      <c r="F11" s="139">
        <v>1</v>
      </c>
    </row>
    <row r="12" spans="1:6" ht="12.75">
      <c r="A12" s="134"/>
      <c r="B12" s="158" t="s">
        <v>77</v>
      </c>
      <c r="C12" s="136">
        <v>1</v>
      </c>
      <c r="D12" s="137"/>
      <c r="E12" s="138"/>
      <c r="F12" s="139">
        <v>1</v>
      </c>
    </row>
    <row r="13" spans="1:6" ht="12.75">
      <c r="A13" s="134"/>
      <c r="B13" s="158" t="s">
        <v>4</v>
      </c>
      <c r="C13" s="136">
        <v>23</v>
      </c>
      <c r="D13" s="137"/>
      <c r="E13" s="138"/>
      <c r="F13" s="139">
        <v>23</v>
      </c>
    </row>
    <row r="14" spans="1:6" ht="12.75">
      <c r="A14" s="134"/>
      <c r="B14" s="158" t="s">
        <v>5</v>
      </c>
      <c r="C14" s="136">
        <v>52</v>
      </c>
      <c r="D14" s="137">
        <v>16</v>
      </c>
      <c r="E14" s="138">
        <v>12</v>
      </c>
      <c r="F14" s="139">
        <v>80</v>
      </c>
    </row>
    <row r="15" spans="1:6" ht="12.75">
      <c r="A15" s="134"/>
      <c r="B15" s="158" t="s">
        <v>10</v>
      </c>
      <c r="C15" s="136">
        <v>17</v>
      </c>
      <c r="D15" s="137">
        <v>4</v>
      </c>
      <c r="E15" s="138"/>
      <c r="F15" s="139">
        <v>21</v>
      </c>
    </row>
    <row r="16" spans="1:6" ht="12.75">
      <c r="A16" s="134"/>
      <c r="B16" s="158" t="s">
        <v>11</v>
      </c>
      <c r="C16" s="136">
        <v>6</v>
      </c>
      <c r="D16" s="137"/>
      <c r="E16" s="138"/>
      <c r="F16" s="139">
        <v>6</v>
      </c>
    </row>
    <row r="17" spans="1:6" ht="12.75">
      <c r="A17" s="134"/>
      <c r="B17" s="158" t="s">
        <v>119</v>
      </c>
      <c r="C17" s="142">
        <v>1</v>
      </c>
      <c r="D17" s="143"/>
      <c r="E17" s="144"/>
      <c r="F17" s="145">
        <v>1</v>
      </c>
    </row>
    <row r="18" spans="1:6" ht="12.75">
      <c r="A18" s="146" t="s">
        <v>78</v>
      </c>
      <c r="B18" s="147"/>
      <c r="C18" s="149">
        <v>179</v>
      </c>
      <c r="D18" s="150">
        <v>79</v>
      </c>
      <c r="E18" s="151">
        <v>12</v>
      </c>
      <c r="F18" s="148">
        <v>270</v>
      </c>
    </row>
    <row r="19" spans="1:6" ht="12.75">
      <c r="A19" s="134" t="s">
        <v>7</v>
      </c>
      <c r="B19" s="158" t="s">
        <v>79</v>
      </c>
      <c r="C19" s="130">
        <v>2</v>
      </c>
      <c r="D19" s="131"/>
      <c r="E19" s="132"/>
      <c r="F19" s="133">
        <v>2</v>
      </c>
    </row>
    <row r="20" spans="1:6" ht="12.75">
      <c r="A20" s="134"/>
      <c r="B20" s="158" t="s">
        <v>17</v>
      </c>
      <c r="C20" s="136">
        <v>1</v>
      </c>
      <c r="D20" s="137"/>
      <c r="E20" s="138"/>
      <c r="F20" s="139">
        <v>1</v>
      </c>
    </row>
    <row r="21" spans="1:6" ht="12.75">
      <c r="A21" s="134"/>
      <c r="B21" s="158" t="s">
        <v>83</v>
      </c>
      <c r="C21" s="136">
        <v>1</v>
      </c>
      <c r="D21" s="137"/>
      <c r="E21" s="138"/>
      <c r="F21" s="139">
        <v>1</v>
      </c>
    </row>
    <row r="22" spans="1:6" ht="12.75">
      <c r="A22" s="134"/>
      <c r="B22" s="158" t="s">
        <v>84</v>
      </c>
      <c r="C22" s="136">
        <v>2</v>
      </c>
      <c r="D22" s="137"/>
      <c r="E22" s="138"/>
      <c r="F22" s="139">
        <v>2</v>
      </c>
    </row>
    <row r="23" spans="1:6" ht="12.75">
      <c r="A23" s="134"/>
      <c r="B23" s="158" t="s">
        <v>87</v>
      </c>
      <c r="C23" s="136"/>
      <c r="D23" s="137">
        <v>1</v>
      </c>
      <c r="E23" s="138"/>
      <c r="F23" s="139">
        <v>1</v>
      </c>
    </row>
    <row r="24" spans="1:6" ht="12.75">
      <c r="A24" s="134"/>
      <c r="B24" s="158" t="s">
        <v>120</v>
      </c>
      <c r="C24" s="136">
        <v>2</v>
      </c>
      <c r="D24" s="137"/>
      <c r="E24" s="138"/>
      <c r="F24" s="139">
        <v>2</v>
      </c>
    </row>
    <row r="25" spans="1:6" ht="12.75">
      <c r="A25" s="134"/>
      <c r="B25" s="158" t="s">
        <v>121</v>
      </c>
      <c r="C25" s="136">
        <v>4</v>
      </c>
      <c r="D25" s="137"/>
      <c r="E25" s="138"/>
      <c r="F25" s="139">
        <v>4</v>
      </c>
    </row>
    <row r="26" spans="1:6" ht="12.75">
      <c r="A26" s="134"/>
      <c r="B26" s="158" t="s">
        <v>114</v>
      </c>
      <c r="C26" s="136">
        <v>3</v>
      </c>
      <c r="D26" s="137"/>
      <c r="E26" s="138"/>
      <c r="F26" s="139">
        <v>3</v>
      </c>
    </row>
    <row r="27" spans="1:6" ht="12.75">
      <c r="A27" s="134"/>
      <c r="B27" s="158" t="s">
        <v>21</v>
      </c>
      <c r="C27" s="136">
        <v>9</v>
      </c>
      <c r="D27" s="137"/>
      <c r="E27" s="138"/>
      <c r="F27" s="139">
        <v>9</v>
      </c>
    </row>
    <row r="28" spans="1:6" ht="12.75">
      <c r="A28" s="134"/>
      <c r="B28" s="158" t="s">
        <v>13</v>
      </c>
      <c r="C28" s="142">
        <v>4</v>
      </c>
      <c r="D28" s="143"/>
      <c r="E28" s="144"/>
      <c r="F28" s="139">
        <v>4</v>
      </c>
    </row>
    <row r="29" spans="1:6" ht="12.75">
      <c r="A29" s="146" t="s">
        <v>91</v>
      </c>
      <c r="B29" s="147"/>
      <c r="C29" s="142">
        <v>28</v>
      </c>
      <c r="D29" s="143">
        <v>1</v>
      </c>
      <c r="E29" s="144"/>
      <c r="F29" s="148">
        <v>29</v>
      </c>
    </row>
    <row r="30" spans="1:6" ht="15.75">
      <c r="A30" s="152" t="s">
        <v>64</v>
      </c>
      <c r="B30" s="153"/>
      <c r="C30" s="154">
        <v>207</v>
      </c>
      <c r="D30" s="155">
        <v>80</v>
      </c>
      <c r="E30" s="155">
        <v>12</v>
      </c>
      <c r="F30" s="157">
        <v>299</v>
      </c>
    </row>
    <row r="33" spans="1:2" ht="12.75">
      <c r="A33" s="15" t="s">
        <v>69</v>
      </c>
      <c r="B33" s="15"/>
    </row>
    <row r="34" spans="1:2" ht="12.75">
      <c r="A34" s="14" t="s">
        <v>23</v>
      </c>
      <c r="B34" s="15" t="s">
        <v>70</v>
      </c>
    </row>
    <row r="35" spans="1:2" ht="12.75">
      <c r="A35" s="14" t="s">
        <v>27</v>
      </c>
      <c r="B35" s="15" t="s">
        <v>72</v>
      </c>
    </row>
    <row r="36" spans="1:2" ht="12.75">
      <c r="A36" s="14" t="s">
        <v>28</v>
      </c>
      <c r="B36" s="15" t="s">
        <v>122</v>
      </c>
    </row>
  </sheetData>
  <sheetProtection/>
  <mergeCells count="1">
    <mergeCell ref="C1:E1"/>
  </mergeCells>
  <printOptions/>
  <pageMargins left="0.27" right="0.75" top="1" bottom="1" header="0" footer="0"/>
  <pageSetup horizontalDpi="600" verticalDpi="600" orientation="landscape" paperSize="9" r:id="rId1"/>
  <headerFooter alignWithMargins="0">
    <oddFooter>&amp;Cwww.vivienda.navarra.es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56"/>
  <sheetViews>
    <sheetView zoomScalePageLayoutView="0" workbookViewId="0" topLeftCell="A1">
      <selection activeCell="I29" sqref="I29"/>
    </sheetView>
  </sheetViews>
  <sheetFormatPr defaultColWidth="11.421875" defaultRowHeight="12.75"/>
  <cols>
    <col min="1" max="1" width="11.421875" style="15" customWidth="1"/>
    <col min="2" max="2" width="25.57421875" style="15" customWidth="1"/>
    <col min="3" max="6" width="11.421875" style="15" customWidth="1"/>
    <col min="7" max="7" width="15.421875" style="15" customWidth="1"/>
    <col min="8" max="16384" width="11.421875" style="15" customWidth="1"/>
  </cols>
  <sheetData>
    <row r="1" ht="12.75">
      <c r="A1" s="15" t="s">
        <v>123</v>
      </c>
    </row>
    <row r="2" spans="4:5" ht="12.75">
      <c r="D2" s="298" t="s">
        <v>74</v>
      </c>
      <c r="E2" s="298"/>
    </row>
    <row r="3" spans="1:7" ht="12.75">
      <c r="A3" s="42" t="s">
        <v>1</v>
      </c>
      <c r="B3" s="44" t="s">
        <v>0</v>
      </c>
      <c r="C3" s="44" t="s">
        <v>67</v>
      </c>
      <c r="D3" s="44" t="s">
        <v>23</v>
      </c>
      <c r="E3" s="44" t="s">
        <v>27</v>
      </c>
      <c r="F3" s="44" t="s">
        <v>28</v>
      </c>
      <c r="G3" s="160" t="s">
        <v>64</v>
      </c>
    </row>
    <row r="4" spans="1:7" ht="12.75">
      <c r="A4" s="48" t="s">
        <v>3</v>
      </c>
      <c r="B4" s="161" t="s">
        <v>75</v>
      </c>
      <c r="C4" s="162"/>
      <c r="D4" s="163">
        <v>5</v>
      </c>
      <c r="E4" s="163"/>
      <c r="F4" s="164"/>
      <c r="G4" s="47">
        <v>5</v>
      </c>
    </row>
    <row r="5" spans="1:7" ht="12.75">
      <c r="A5" s="48"/>
      <c r="B5" s="165" t="s">
        <v>116</v>
      </c>
      <c r="C5" s="166"/>
      <c r="D5" s="167">
        <v>1</v>
      </c>
      <c r="E5" s="167"/>
      <c r="F5" s="168"/>
      <c r="G5" s="50">
        <v>1</v>
      </c>
    </row>
    <row r="6" spans="1:7" ht="12.75">
      <c r="A6" s="48"/>
      <c r="B6" s="165" t="s">
        <v>124</v>
      </c>
      <c r="C6" s="166"/>
      <c r="D6" s="167">
        <v>9</v>
      </c>
      <c r="E6" s="167"/>
      <c r="F6" s="168"/>
      <c r="G6" s="50">
        <v>9</v>
      </c>
    </row>
    <row r="7" spans="1:7" ht="12.75">
      <c r="A7" s="48"/>
      <c r="B7" s="165" t="s">
        <v>117</v>
      </c>
      <c r="C7" s="166"/>
      <c r="D7" s="167">
        <v>18</v>
      </c>
      <c r="E7" s="167"/>
      <c r="F7" s="168"/>
      <c r="G7" s="50">
        <v>18</v>
      </c>
    </row>
    <row r="8" spans="1:7" ht="12.75">
      <c r="A8" s="48"/>
      <c r="B8" s="165" t="s">
        <v>12</v>
      </c>
      <c r="C8" s="166">
        <v>1</v>
      </c>
      <c r="D8" s="167">
        <v>49</v>
      </c>
      <c r="E8" s="167">
        <v>10</v>
      </c>
      <c r="F8" s="168"/>
      <c r="G8" s="50">
        <v>60</v>
      </c>
    </row>
    <row r="9" spans="1:7" ht="12.75">
      <c r="A9" s="48"/>
      <c r="B9" s="165" t="s">
        <v>2</v>
      </c>
      <c r="C9" s="166"/>
      <c r="D9" s="167">
        <v>108</v>
      </c>
      <c r="E9" s="167">
        <v>40</v>
      </c>
      <c r="F9" s="168"/>
      <c r="G9" s="50">
        <v>148</v>
      </c>
    </row>
    <row r="10" spans="1:7" ht="12.75">
      <c r="A10" s="48"/>
      <c r="B10" s="165" t="s">
        <v>9</v>
      </c>
      <c r="C10" s="166"/>
      <c r="D10" s="167">
        <v>29</v>
      </c>
      <c r="E10" s="167">
        <v>30</v>
      </c>
      <c r="F10" s="168"/>
      <c r="G10" s="50">
        <v>59</v>
      </c>
    </row>
    <row r="11" spans="1:7" ht="12.75">
      <c r="A11" s="48"/>
      <c r="B11" s="165" t="s">
        <v>125</v>
      </c>
      <c r="C11" s="166"/>
      <c r="D11" s="167">
        <v>1</v>
      </c>
      <c r="E11" s="167"/>
      <c r="F11" s="168"/>
      <c r="G11" s="50">
        <v>1</v>
      </c>
    </row>
    <row r="12" spans="1:7" ht="12.75">
      <c r="A12" s="48"/>
      <c r="B12" s="165" t="s">
        <v>8</v>
      </c>
      <c r="C12" s="166"/>
      <c r="D12" s="167"/>
      <c r="E12" s="167">
        <v>1</v>
      </c>
      <c r="F12" s="168"/>
      <c r="G12" s="50">
        <v>1</v>
      </c>
    </row>
    <row r="13" spans="1:7" ht="12.75">
      <c r="A13" s="48"/>
      <c r="B13" s="165" t="s">
        <v>118</v>
      </c>
      <c r="C13" s="166"/>
      <c r="D13" s="167"/>
      <c r="E13" s="167">
        <v>6</v>
      </c>
      <c r="F13" s="168"/>
      <c r="G13" s="50">
        <v>6</v>
      </c>
    </row>
    <row r="14" spans="1:7" ht="12.75">
      <c r="A14" s="48"/>
      <c r="B14" s="165" t="s">
        <v>77</v>
      </c>
      <c r="C14" s="166"/>
      <c r="D14" s="167">
        <v>6</v>
      </c>
      <c r="E14" s="167"/>
      <c r="F14" s="168"/>
      <c r="G14" s="50">
        <v>6</v>
      </c>
    </row>
    <row r="15" spans="1:7" ht="12.75">
      <c r="A15" s="48"/>
      <c r="B15" s="165" t="s">
        <v>4</v>
      </c>
      <c r="C15" s="166"/>
      <c r="D15" s="167">
        <v>60</v>
      </c>
      <c r="E15" s="167">
        <v>18</v>
      </c>
      <c r="F15" s="168"/>
      <c r="G15" s="50">
        <v>78</v>
      </c>
    </row>
    <row r="16" spans="1:7" ht="12.75">
      <c r="A16" s="48"/>
      <c r="B16" s="165" t="s">
        <v>5</v>
      </c>
      <c r="C16" s="166">
        <v>4</v>
      </c>
      <c r="D16" s="167">
        <v>276</v>
      </c>
      <c r="E16" s="167">
        <v>130</v>
      </c>
      <c r="F16" s="168">
        <v>184</v>
      </c>
      <c r="G16" s="50">
        <v>594</v>
      </c>
    </row>
    <row r="17" spans="1:7" ht="12.75">
      <c r="A17" s="48"/>
      <c r="B17" s="165" t="s">
        <v>10</v>
      </c>
      <c r="C17" s="166"/>
      <c r="D17" s="167">
        <v>9</v>
      </c>
      <c r="E17" s="167">
        <v>21</v>
      </c>
      <c r="F17" s="168"/>
      <c r="G17" s="50">
        <v>30</v>
      </c>
    </row>
    <row r="18" spans="1:7" ht="12.75">
      <c r="A18" s="48"/>
      <c r="B18" s="165" t="s">
        <v>11</v>
      </c>
      <c r="C18" s="166"/>
      <c r="D18" s="167">
        <v>16</v>
      </c>
      <c r="E18" s="167">
        <v>4</v>
      </c>
      <c r="F18" s="168"/>
      <c r="G18" s="50">
        <v>20</v>
      </c>
    </row>
    <row r="19" spans="1:7" ht="12.75">
      <c r="A19" s="48"/>
      <c r="B19" s="165" t="s">
        <v>119</v>
      </c>
      <c r="C19" s="166"/>
      <c r="D19" s="167">
        <v>3</v>
      </c>
      <c r="E19" s="167"/>
      <c r="F19" s="168"/>
      <c r="G19" s="50">
        <v>3</v>
      </c>
    </row>
    <row r="20" spans="1:7" ht="12.75">
      <c r="A20" s="169" t="s">
        <v>78</v>
      </c>
      <c r="B20" s="170"/>
      <c r="C20" s="44">
        <v>5</v>
      </c>
      <c r="D20" s="44">
        <v>590</v>
      </c>
      <c r="E20" s="44">
        <v>260</v>
      </c>
      <c r="F20" s="44">
        <v>184</v>
      </c>
      <c r="G20" s="160">
        <v>1039</v>
      </c>
    </row>
    <row r="21" spans="1:7" ht="12.75">
      <c r="A21" s="161" t="s">
        <v>7</v>
      </c>
      <c r="B21" s="171" t="s">
        <v>79</v>
      </c>
      <c r="C21" s="162"/>
      <c r="D21" s="163">
        <v>4</v>
      </c>
      <c r="E21" s="163"/>
      <c r="F21" s="164"/>
      <c r="G21" s="47">
        <v>4</v>
      </c>
    </row>
    <row r="22" spans="1:7" ht="12.75">
      <c r="A22" s="165"/>
      <c r="B22" s="171" t="s">
        <v>14</v>
      </c>
      <c r="C22" s="166"/>
      <c r="D22" s="167">
        <v>3</v>
      </c>
      <c r="E22" s="167"/>
      <c r="F22" s="168"/>
      <c r="G22" s="50">
        <v>3</v>
      </c>
    </row>
    <row r="23" spans="1:7" ht="12.75">
      <c r="A23" s="165"/>
      <c r="B23" s="171" t="s">
        <v>81</v>
      </c>
      <c r="C23" s="166"/>
      <c r="D23" s="167">
        <v>1</v>
      </c>
      <c r="E23" s="167"/>
      <c r="F23" s="168"/>
      <c r="G23" s="50">
        <v>1</v>
      </c>
    </row>
    <row r="24" spans="1:7" ht="12.75">
      <c r="A24" s="165"/>
      <c r="B24" s="171" t="s">
        <v>126</v>
      </c>
      <c r="C24" s="166"/>
      <c r="D24" s="167">
        <v>1</v>
      </c>
      <c r="E24" s="167"/>
      <c r="F24" s="168"/>
      <c r="G24" s="50">
        <v>1</v>
      </c>
    </row>
    <row r="25" spans="1:7" ht="12.75">
      <c r="A25" s="165"/>
      <c r="B25" s="171" t="s">
        <v>127</v>
      </c>
      <c r="C25" s="166"/>
      <c r="D25" s="167"/>
      <c r="E25" s="167">
        <v>4</v>
      </c>
      <c r="F25" s="168"/>
      <c r="G25" s="50">
        <v>4</v>
      </c>
    </row>
    <row r="26" spans="1:7" ht="12.75">
      <c r="A26" s="165"/>
      <c r="B26" s="171" t="s">
        <v>82</v>
      </c>
      <c r="C26" s="166"/>
      <c r="D26" s="167">
        <v>6</v>
      </c>
      <c r="E26" s="167"/>
      <c r="F26" s="168"/>
      <c r="G26" s="50">
        <v>6</v>
      </c>
    </row>
    <row r="27" spans="1:7" ht="12.75">
      <c r="A27" s="165"/>
      <c r="B27" s="171" t="s">
        <v>128</v>
      </c>
      <c r="C27" s="166"/>
      <c r="D27" s="167">
        <v>5</v>
      </c>
      <c r="E27" s="167"/>
      <c r="F27" s="168"/>
      <c r="G27" s="50">
        <v>5</v>
      </c>
    </row>
    <row r="28" spans="1:7" ht="12.75">
      <c r="A28" s="165"/>
      <c r="B28" s="171" t="s">
        <v>129</v>
      </c>
      <c r="C28" s="166"/>
      <c r="D28" s="167">
        <v>1</v>
      </c>
      <c r="E28" s="167"/>
      <c r="F28" s="168"/>
      <c r="G28" s="50">
        <v>1</v>
      </c>
    </row>
    <row r="29" spans="1:7" ht="12.75">
      <c r="A29" s="165"/>
      <c r="B29" s="171" t="s">
        <v>83</v>
      </c>
      <c r="C29" s="166"/>
      <c r="D29" s="167">
        <v>2</v>
      </c>
      <c r="E29" s="167"/>
      <c r="F29" s="168"/>
      <c r="G29" s="50">
        <v>2</v>
      </c>
    </row>
    <row r="30" spans="1:7" ht="12.75">
      <c r="A30" s="165"/>
      <c r="B30" s="171" t="s">
        <v>84</v>
      </c>
      <c r="C30" s="166"/>
      <c r="D30" s="167">
        <v>6</v>
      </c>
      <c r="E30" s="167"/>
      <c r="F30" s="168"/>
      <c r="G30" s="50">
        <v>6</v>
      </c>
    </row>
    <row r="31" spans="1:7" ht="12.75">
      <c r="A31" s="165"/>
      <c r="B31" s="171" t="s">
        <v>130</v>
      </c>
      <c r="C31" s="166"/>
      <c r="D31" s="167">
        <v>1</v>
      </c>
      <c r="E31" s="167"/>
      <c r="F31" s="168"/>
      <c r="G31" s="50">
        <v>1</v>
      </c>
    </row>
    <row r="32" spans="1:7" ht="12.75">
      <c r="A32" s="165"/>
      <c r="B32" s="171" t="s">
        <v>86</v>
      </c>
      <c r="C32" s="166"/>
      <c r="D32" s="167">
        <v>1</v>
      </c>
      <c r="E32" s="167"/>
      <c r="F32" s="168"/>
      <c r="G32" s="50">
        <v>1</v>
      </c>
    </row>
    <row r="33" spans="1:7" ht="12.75">
      <c r="A33" s="165"/>
      <c r="B33" s="171" t="s">
        <v>120</v>
      </c>
      <c r="C33" s="166"/>
      <c r="D33" s="167">
        <v>2</v>
      </c>
      <c r="E33" s="167"/>
      <c r="F33" s="168"/>
      <c r="G33" s="50">
        <v>2</v>
      </c>
    </row>
    <row r="34" spans="1:7" ht="12.75">
      <c r="A34" s="165"/>
      <c r="B34" s="171" t="s">
        <v>131</v>
      </c>
      <c r="C34" s="166"/>
      <c r="D34" s="167">
        <v>1</v>
      </c>
      <c r="E34" s="167"/>
      <c r="F34" s="168"/>
      <c r="G34" s="50">
        <v>1</v>
      </c>
    </row>
    <row r="35" spans="1:7" ht="12.75">
      <c r="A35" s="165"/>
      <c r="B35" s="171" t="s">
        <v>88</v>
      </c>
      <c r="C35" s="166"/>
      <c r="D35" s="167">
        <v>8</v>
      </c>
      <c r="E35" s="167">
        <v>1</v>
      </c>
      <c r="F35" s="168"/>
      <c r="G35" s="50">
        <v>9</v>
      </c>
    </row>
    <row r="36" spans="1:7" ht="12.75">
      <c r="A36" s="165"/>
      <c r="B36" s="171" t="s">
        <v>132</v>
      </c>
      <c r="C36" s="166"/>
      <c r="D36" s="167"/>
      <c r="E36" s="167">
        <v>1</v>
      </c>
      <c r="F36" s="168"/>
      <c r="G36" s="50">
        <v>1</v>
      </c>
    </row>
    <row r="37" spans="1:7" ht="12.75">
      <c r="A37" s="165"/>
      <c r="B37" s="171" t="s">
        <v>133</v>
      </c>
      <c r="C37" s="166"/>
      <c r="D37" s="167">
        <v>1</v>
      </c>
      <c r="E37" s="167"/>
      <c r="F37" s="168"/>
      <c r="G37" s="50">
        <v>1</v>
      </c>
    </row>
    <row r="38" spans="1:7" ht="12.75">
      <c r="A38" s="165"/>
      <c r="B38" s="171" t="s">
        <v>134</v>
      </c>
      <c r="C38" s="166"/>
      <c r="D38" s="167">
        <v>1</v>
      </c>
      <c r="E38" s="167"/>
      <c r="F38" s="168"/>
      <c r="G38" s="50">
        <v>1</v>
      </c>
    </row>
    <row r="39" spans="1:7" ht="12.75">
      <c r="A39" s="165"/>
      <c r="B39" s="171" t="s">
        <v>24</v>
      </c>
      <c r="C39" s="166"/>
      <c r="D39" s="167">
        <v>4</v>
      </c>
      <c r="E39" s="167"/>
      <c r="F39" s="168"/>
      <c r="G39" s="50">
        <v>4</v>
      </c>
    </row>
    <row r="40" spans="1:7" ht="12.75">
      <c r="A40" s="165"/>
      <c r="B40" s="171" t="s">
        <v>20</v>
      </c>
      <c r="C40" s="166"/>
      <c r="D40" s="167">
        <v>2</v>
      </c>
      <c r="E40" s="167"/>
      <c r="F40" s="168"/>
      <c r="G40" s="50">
        <v>2</v>
      </c>
    </row>
    <row r="41" spans="1:7" ht="12.75">
      <c r="A41" s="165"/>
      <c r="B41" s="171" t="s">
        <v>121</v>
      </c>
      <c r="C41" s="166"/>
      <c r="D41" s="167">
        <v>1</v>
      </c>
      <c r="E41" s="167"/>
      <c r="F41" s="168"/>
      <c r="G41" s="50">
        <v>1</v>
      </c>
    </row>
    <row r="42" spans="1:7" ht="12.75">
      <c r="A42" s="165"/>
      <c r="B42" s="171" t="s">
        <v>16</v>
      </c>
      <c r="C42" s="166"/>
      <c r="D42" s="167">
        <v>6</v>
      </c>
      <c r="E42" s="167"/>
      <c r="F42" s="168"/>
      <c r="G42" s="50">
        <v>6</v>
      </c>
    </row>
    <row r="43" spans="1:7" ht="12.75">
      <c r="A43" s="165"/>
      <c r="B43" s="171" t="s">
        <v>90</v>
      </c>
      <c r="C43" s="166"/>
      <c r="D43" s="167"/>
      <c r="E43" s="167">
        <v>8</v>
      </c>
      <c r="F43" s="168"/>
      <c r="G43" s="50">
        <v>8</v>
      </c>
    </row>
    <row r="44" spans="1:7" ht="12.75">
      <c r="A44" s="165"/>
      <c r="B44" s="171" t="s">
        <v>15</v>
      </c>
      <c r="C44" s="166"/>
      <c r="D44" s="167">
        <v>4</v>
      </c>
      <c r="E44" s="167"/>
      <c r="F44" s="168"/>
      <c r="G44" s="50">
        <v>4</v>
      </c>
    </row>
    <row r="45" spans="1:7" ht="12.75">
      <c r="A45" s="165"/>
      <c r="B45" s="171" t="s">
        <v>114</v>
      </c>
      <c r="C45" s="166"/>
      <c r="D45" s="167">
        <v>3</v>
      </c>
      <c r="E45" s="167"/>
      <c r="F45" s="168"/>
      <c r="G45" s="50">
        <v>3</v>
      </c>
    </row>
    <row r="46" spans="1:7" ht="12.75">
      <c r="A46" s="165"/>
      <c r="B46" s="171" t="s">
        <v>21</v>
      </c>
      <c r="C46" s="166"/>
      <c r="D46" s="167">
        <v>19</v>
      </c>
      <c r="E46" s="167"/>
      <c r="F46" s="168"/>
      <c r="G46" s="50">
        <v>19</v>
      </c>
    </row>
    <row r="47" spans="1:7" ht="12.75">
      <c r="A47" s="172"/>
      <c r="B47" s="171" t="s">
        <v>13</v>
      </c>
      <c r="C47" s="173"/>
      <c r="D47" s="159">
        <v>3</v>
      </c>
      <c r="E47" s="159"/>
      <c r="F47" s="174"/>
      <c r="G47" s="57">
        <v>3</v>
      </c>
    </row>
    <row r="48" spans="1:7" ht="12.75">
      <c r="A48" s="169" t="s">
        <v>91</v>
      </c>
      <c r="B48" s="170"/>
      <c r="C48" s="42"/>
      <c r="D48" s="44">
        <v>86</v>
      </c>
      <c r="E48" s="44">
        <v>14</v>
      </c>
      <c r="F48" s="43"/>
      <c r="G48" s="160">
        <v>100</v>
      </c>
    </row>
    <row r="49" spans="1:7" ht="15">
      <c r="A49" s="175" t="s">
        <v>64</v>
      </c>
      <c r="B49" s="176"/>
      <c r="C49" s="177">
        <v>5</v>
      </c>
      <c r="D49" s="178">
        <v>676</v>
      </c>
      <c r="E49" s="178">
        <v>274</v>
      </c>
      <c r="F49" s="179">
        <v>184</v>
      </c>
      <c r="G49" s="180">
        <v>1139</v>
      </c>
    </row>
    <row r="52" ht="12.75">
      <c r="A52" s="15" t="s">
        <v>69</v>
      </c>
    </row>
    <row r="53" spans="1:2" ht="12.75">
      <c r="A53" s="14" t="s">
        <v>23</v>
      </c>
      <c r="B53" s="15" t="s">
        <v>70</v>
      </c>
    </row>
    <row r="54" spans="1:2" ht="12.75">
      <c r="A54" s="14" t="s">
        <v>67</v>
      </c>
      <c r="B54" s="15" t="s">
        <v>71</v>
      </c>
    </row>
    <row r="55" spans="1:2" ht="12.75">
      <c r="A55" s="14" t="s">
        <v>27</v>
      </c>
      <c r="B55" s="15" t="s">
        <v>72</v>
      </c>
    </row>
    <row r="56" spans="1:2" ht="12.75">
      <c r="A56" s="14" t="s">
        <v>28</v>
      </c>
      <c r="B56" s="15" t="s">
        <v>122</v>
      </c>
    </row>
  </sheetData>
  <sheetProtection/>
  <mergeCells count="1">
    <mergeCell ref="D2:E2"/>
  </mergeCells>
  <printOptions/>
  <pageMargins left="0.27" right="0.75" top="1" bottom="1" header="0" footer="0"/>
  <pageSetup horizontalDpi="600" verticalDpi="600" orientation="landscape" paperSize="9" r:id="rId1"/>
  <headerFooter alignWithMargins="0">
    <oddFooter>&amp;Cwww.vivienda.navarra.es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2:U35"/>
  <sheetViews>
    <sheetView zoomScalePageLayoutView="0" workbookViewId="0" topLeftCell="A1">
      <selection activeCell="C5" sqref="C5:C27"/>
    </sheetView>
  </sheetViews>
  <sheetFormatPr defaultColWidth="11.421875" defaultRowHeight="12.75"/>
  <cols>
    <col min="1" max="1" width="20.7109375" style="228" customWidth="1"/>
    <col min="2" max="2" width="15.7109375" style="228" customWidth="1"/>
    <col min="3" max="3" width="10.7109375" style="228" customWidth="1"/>
    <col min="4" max="4" width="15.7109375" style="228" customWidth="1"/>
    <col min="5" max="5" width="10.7109375" style="228" customWidth="1"/>
    <col min="6" max="6" width="15.7109375" style="228" customWidth="1"/>
    <col min="7" max="7" width="10.7109375" style="228" customWidth="1"/>
    <col min="8" max="8" width="15.7109375" style="228" customWidth="1"/>
    <col min="9" max="9" width="10.7109375" style="228" customWidth="1"/>
    <col min="10" max="10" width="15.7109375" style="228" customWidth="1"/>
    <col min="11" max="11" width="10.7109375" style="228" customWidth="1"/>
    <col min="12" max="12" width="15.7109375" style="228" customWidth="1"/>
    <col min="13" max="13" width="10.7109375" style="228" customWidth="1"/>
    <col min="14" max="14" width="15.7109375" style="228" customWidth="1"/>
    <col min="15" max="15" width="10.7109375" style="228" customWidth="1"/>
    <col min="16" max="16" width="15.7109375" style="228" customWidth="1"/>
    <col min="17" max="17" width="10.7109375" style="228" customWidth="1"/>
    <col min="18" max="18" width="15.7109375" style="228" customWidth="1"/>
    <col min="19" max="19" width="10.7109375" style="228" customWidth="1"/>
    <col min="20" max="20" width="15.7109375" style="228" customWidth="1"/>
    <col min="21" max="21" width="10.7109375" style="228" customWidth="1"/>
    <col min="22" max="16384" width="11.421875" style="228" customWidth="1"/>
  </cols>
  <sheetData>
    <row r="2" spans="1:11" ht="12.75">
      <c r="A2" s="229" t="s">
        <v>29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</row>
    <row r="3" spans="1:11" ht="16.5" thickBot="1">
      <c r="A3" s="275"/>
      <c r="B3" s="275"/>
      <c r="C3" s="275"/>
      <c r="D3" s="275"/>
      <c r="E3" s="275"/>
      <c r="F3" s="275"/>
      <c r="G3" s="275"/>
      <c r="H3" s="275"/>
      <c r="I3" s="275"/>
      <c r="J3" s="275"/>
      <c r="K3" s="275"/>
    </row>
    <row r="4" spans="1:21" s="229" customFormat="1" ht="32.25" thickBot="1">
      <c r="A4" s="274" t="s">
        <v>30</v>
      </c>
      <c r="B4" s="273">
        <v>2018</v>
      </c>
      <c r="C4" s="273" t="s">
        <v>31</v>
      </c>
      <c r="D4" s="273">
        <v>2017</v>
      </c>
      <c r="E4" s="273" t="s">
        <v>31</v>
      </c>
      <c r="F4" s="273">
        <v>2016</v>
      </c>
      <c r="G4" s="273" t="s">
        <v>31</v>
      </c>
      <c r="H4" s="273">
        <v>2015</v>
      </c>
      <c r="I4" s="273" t="s">
        <v>31</v>
      </c>
      <c r="J4" s="273">
        <v>2014</v>
      </c>
      <c r="K4" s="273" t="s">
        <v>31</v>
      </c>
      <c r="L4" s="273">
        <v>2013</v>
      </c>
      <c r="M4" s="273" t="s">
        <v>31</v>
      </c>
      <c r="N4" s="273">
        <v>2012</v>
      </c>
      <c r="O4" s="273" t="s">
        <v>31</v>
      </c>
      <c r="P4" s="273">
        <v>2011</v>
      </c>
      <c r="Q4" s="273" t="s">
        <v>31</v>
      </c>
      <c r="R4" s="273">
        <v>2010</v>
      </c>
      <c r="S4" s="273" t="s">
        <v>31</v>
      </c>
      <c r="T4" s="274">
        <v>2009</v>
      </c>
      <c r="U4" s="273" t="s">
        <v>31</v>
      </c>
    </row>
    <row r="5" spans="1:21" ht="15.75">
      <c r="A5" s="270">
        <v>0</v>
      </c>
      <c r="B5" s="270">
        <v>158</v>
      </c>
      <c r="C5" s="272">
        <v>0.2942271880819367</v>
      </c>
      <c r="D5" s="270">
        <v>168</v>
      </c>
      <c r="E5" s="267">
        <v>0.2736156351791531</v>
      </c>
      <c r="F5" s="270">
        <v>154</v>
      </c>
      <c r="G5" s="267">
        <v>0.3235294117647059</v>
      </c>
      <c r="H5" s="270">
        <v>386</v>
      </c>
      <c r="I5" s="267">
        <v>0.5735512630014858</v>
      </c>
      <c r="J5" s="270">
        <v>309</v>
      </c>
      <c r="K5" s="267">
        <v>0.5337</v>
      </c>
      <c r="L5" s="270">
        <v>133</v>
      </c>
      <c r="M5" s="271">
        <v>0.4448</v>
      </c>
      <c r="N5" s="270">
        <v>500</v>
      </c>
      <c r="O5" s="269">
        <v>0.439</v>
      </c>
      <c r="P5" s="270">
        <v>359</v>
      </c>
      <c r="Q5" s="269">
        <v>0.1951</v>
      </c>
      <c r="R5" s="270">
        <v>207</v>
      </c>
      <c r="S5" s="271">
        <v>0.1476</v>
      </c>
      <c r="T5" s="270">
        <v>431</v>
      </c>
      <c r="U5" s="269">
        <v>0.1905</v>
      </c>
    </row>
    <row r="6" spans="1:21" ht="15.75">
      <c r="A6" s="264" t="s">
        <v>32</v>
      </c>
      <c r="B6" s="264">
        <v>0</v>
      </c>
      <c r="C6" s="268">
        <v>0</v>
      </c>
      <c r="D6" s="264">
        <v>0</v>
      </c>
      <c r="E6" s="267">
        <v>0</v>
      </c>
      <c r="F6" s="264">
        <v>0</v>
      </c>
      <c r="G6" s="266">
        <v>0</v>
      </c>
      <c r="H6" s="264">
        <v>0</v>
      </c>
      <c r="I6" s="266">
        <v>0</v>
      </c>
      <c r="J6" s="264" t="s">
        <v>33</v>
      </c>
      <c r="K6" s="266">
        <v>0</v>
      </c>
      <c r="L6" s="264" t="s">
        <v>33</v>
      </c>
      <c r="M6" s="265">
        <v>0</v>
      </c>
      <c r="N6" s="264">
        <v>0</v>
      </c>
      <c r="O6" s="263">
        <v>0</v>
      </c>
      <c r="P6" s="264">
        <v>0</v>
      </c>
      <c r="Q6" s="263">
        <v>0</v>
      </c>
      <c r="R6" s="264">
        <v>0</v>
      </c>
      <c r="S6" s="265">
        <v>0</v>
      </c>
      <c r="T6" s="264">
        <v>0</v>
      </c>
      <c r="U6" s="263">
        <v>0</v>
      </c>
    </row>
    <row r="7" spans="1:21" ht="15.75">
      <c r="A7" s="264" t="s">
        <v>34</v>
      </c>
      <c r="B7" s="264">
        <v>7</v>
      </c>
      <c r="C7" s="268">
        <v>0.01303538175046555</v>
      </c>
      <c r="D7" s="264">
        <v>6</v>
      </c>
      <c r="E7" s="267">
        <v>0.009771986970684038</v>
      </c>
      <c r="F7" s="264">
        <v>7</v>
      </c>
      <c r="G7" s="266">
        <v>0.014705882352941176</v>
      </c>
      <c r="H7" s="264">
        <v>8</v>
      </c>
      <c r="I7" s="266">
        <v>0.01188707280832095</v>
      </c>
      <c r="J7" s="264">
        <v>27</v>
      </c>
      <c r="K7" s="266">
        <v>0.0466</v>
      </c>
      <c r="L7" s="264">
        <v>5</v>
      </c>
      <c r="M7" s="265">
        <v>0.0167</v>
      </c>
      <c r="N7" s="264">
        <v>12</v>
      </c>
      <c r="O7" s="263">
        <v>0.0105</v>
      </c>
      <c r="P7" s="264">
        <v>24</v>
      </c>
      <c r="Q7" s="263">
        <v>0.013</v>
      </c>
      <c r="R7" s="264">
        <v>32</v>
      </c>
      <c r="S7" s="265">
        <v>0.0228</v>
      </c>
      <c r="T7" s="264">
        <v>34</v>
      </c>
      <c r="U7" s="263">
        <v>0.015</v>
      </c>
    </row>
    <row r="8" spans="1:21" ht="15.75">
      <c r="A8" s="264" t="s">
        <v>35</v>
      </c>
      <c r="B8" s="264">
        <v>37</v>
      </c>
      <c r="C8" s="268">
        <v>0.06890130353817504</v>
      </c>
      <c r="D8" s="264">
        <v>22</v>
      </c>
      <c r="E8" s="267">
        <v>0.035830618892508145</v>
      </c>
      <c r="F8" s="264">
        <v>19</v>
      </c>
      <c r="G8" s="266">
        <v>0.03991596638655462</v>
      </c>
      <c r="H8" s="264">
        <v>17</v>
      </c>
      <c r="I8" s="266">
        <v>0.02526002971768202</v>
      </c>
      <c r="J8" s="264">
        <v>14</v>
      </c>
      <c r="K8" s="266">
        <v>0.0242</v>
      </c>
      <c r="L8" s="264">
        <v>5</v>
      </c>
      <c r="M8" s="265">
        <v>0.0167</v>
      </c>
      <c r="N8" s="264">
        <v>18</v>
      </c>
      <c r="O8" s="263">
        <v>0.0158</v>
      </c>
      <c r="P8" s="264">
        <v>157</v>
      </c>
      <c r="Q8" s="263">
        <v>0.0853</v>
      </c>
      <c r="R8" s="264">
        <v>189</v>
      </c>
      <c r="S8" s="265">
        <v>0.1348</v>
      </c>
      <c r="T8" s="264">
        <v>307</v>
      </c>
      <c r="U8" s="263">
        <v>0.1357</v>
      </c>
    </row>
    <row r="9" spans="1:21" ht="15.75">
      <c r="A9" s="264" t="s">
        <v>36</v>
      </c>
      <c r="B9" s="264">
        <v>5</v>
      </c>
      <c r="C9" s="268">
        <v>0.00931098696461825</v>
      </c>
      <c r="D9" s="264">
        <v>8</v>
      </c>
      <c r="E9" s="267">
        <v>0.013029315960912053</v>
      </c>
      <c r="F9" s="264">
        <v>9</v>
      </c>
      <c r="G9" s="266">
        <v>0.018907563025210083</v>
      </c>
      <c r="H9" s="264">
        <v>7</v>
      </c>
      <c r="I9" s="266">
        <v>0.010401188707280832</v>
      </c>
      <c r="J9" s="264">
        <v>7</v>
      </c>
      <c r="K9" s="266">
        <v>0.0121</v>
      </c>
      <c r="L9" s="264">
        <v>7</v>
      </c>
      <c r="M9" s="265">
        <v>0.0234</v>
      </c>
      <c r="N9" s="264">
        <v>17</v>
      </c>
      <c r="O9" s="263">
        <v>0.0149</v>
      </c>
      <c r="P9" s="264">
        <v>50</v>
      </c>
      <c r="Q9" s="263">
        <v>0.0272</v>
      </c>
      <c r="R9" s="264">
        <v>36</v>
      </c>
      <c r="S9" s="265">
        <v>0.0257</v>
      </c>
      <c r="T9" s="264">
        <v>23</v>
      </c>
      <c r="U9" s="263">
        <v>0.0102</v>
      </c>
    </row>
    <row r="10" spans="1:21" ht="15.75">
      <c r="A10" s="264" t="s">
        <v>37</v>
      </c>
      <c r="B10" s="264">
        <v>23</v>
      </c>
      <c r="C10" s="268">
        <v>0.04283054003724395</v>
      </c>
      <c r="D10" s="264">
        <v>19</v>
      </c>
      <c r="E10" s="267">
        <v>0.030944625407166124</v>
      </c>
      <c r="F10" s="264">
        <v>19</v>
      </c>
      <c r="G10" s="266">
        <v>0.03991596638655462</v>
      </c>
      <c r="H10" s="264">
        <v>18</v>
      </c>
      <c r="I10" s="266">
        <v>0.02674591381872214</v>
      </c>
      <c r="J10" s="264">
        <v>21</v>
      </c>
      <c r="K10" s="266">
        <v>0.0363</v>
      </c>
      <c r="L10" s="264">
        <v>7</v>
      </c>
      <c r="M10" s="265">
        <v>0.0234</v>
      </c>
      <c r="N10" s="264">
        <v>13</v>
      </c>
      <c r="O10" s="263">
        <v>0.0114</v>
      </c>
      <c r="P10" s="264">
        <v>107</v>
      </c>
      <c r="Q10" s="263">
        <v>0.0582</v>
      </c>
      <c r="R10" s="264">
        <v>88</v>
      </c>
      <c r="S10" s="265">
        <v>0.0628</v>
      </c>
      <c r="T10" s="264">
        <v>138</v>
      </c>
      <c r="U10" s="263">
        <v>0.061</v>
      </c>
    </row>
    <row r="11" spans="1:21" ht="15.75">
      <c r="A11" s="264" t="s">
        <v>38</v>
      </c>
      <c r="B11" s="264">
        <v>24</v>
      </c>
      <c r="C11" s="268">
        <v>0.0446927374301676</v>
      </c>
      <c r="D11" s="264">
        <v>22</v>
      </c>
      <c r="E11" s="267">
        <v>0.035830618892508145</v>
      </c>
      <c r="F11" s="264">
        <v>20</v>
      </c>
      <c r="G11" s="266">
        <v>0.04201680672268908</v>
      </c>
      <c r="H11" s="264">
        <v>30</v>
      </c>
      <c r="I11" s="266">
        <v>0.04457652303120357</v>
      </c>
      <c r="J11" s="264">
        <v>25</v>
      </c>
      <c r="K11" s="266">
        <v>0.0432</v>
      </c>
      <c r="L11" s="264">
        <v>10</v>
      </c>
      <c r="M11" s="265">
        <v>0.0334</v>
      </c>
      <c r="N11" s="264">
        <v>6</v>
      </c>
      <c r="O11" s="263">
        <v>0.0053</v>
      </c>
      <c r="P11" s="264">
        <v>43</v>
      </c>
      <c r="Q11" s="263">
        <v>0.0234</v>
      </c>
      <c r="R11" s="264">
        <v>43</v>
      </c>
      <c r="S11" s="265">
        <v>0.0307</v>
      </c>
      <c r="T11" s="264">
        <v>82</v>
      </c>
      <c r="U11" s="263">
        <v>0.0363</v>
      </c>
    </row>
    <row r="12" spans="1:21" ht="15.75">
      <c r="A12" s="264" t="s">
        <v>39</v>
      </c>
      <c r="B12" s="264">
        <v>67</v>
      </c>
      <c r="C12" s="268">
        <v>0.12476722532588454</v>
      </c>
      <c r="D12" s="264">
        <v>92</v>
      </c>
      <c r="E12" s="267">
        <v>0.1498371335504886</v>
      </c>
      <c r="F12" s="264">
        <v>63</v>
      </c>
      <c r="G12" s="266">
        <v>0.1323529411764706</v>
      </c>
      <c r="H12" s="264">
        <v>63</v>
      </c>
      <c r="I12" s="266">
        <v>0.09361069836552749</v>
      </c>
      <c r="J12" s="264">
        <v>52</v>
      </c>
      <c r="K12" s="266">
        <v>0.0898</v>
      </c>
      <c r="L12" s="264">
        <v>11</v>
      </c>
      <c r="M12" s="265">
        <v>0.0368</v>
      </c>
      <c r="N12" s="264">
        <v>14</v>
      </c>
      <c r="O12" s="263">
        <v>0.0123</v>
      </c>
      <c r="P12" s="264">
        <v>25</v>
      </c>
      <c r="Q12" s="263">
        <v>0.0136</v>
      </c>
      <c r="R12" s="264">
        <v>24</v>
      </c>
      <c r="S12" s="265">
        <v>0.0171</v>
      </c>
      <c r="T12" s="264">
        <v>39</v>
      </c>
      <c r="U12" s="263">
        <v>0.0172</v>
      </c>
    </row>
    <row r="13" spans="1:21" ht="15.75">
      <c r="A13" s="264" t="s">
        <v>40</v>
      </c>
      <c r="B13" s="264">
        <v>27</v>
      </c>
      <c r="C13" s="268">
        <v>0.05027932960893855</v>
      </c>
      <c r="D13" s="264">
        <v>16</v>
      </c>
      <c r="E13" s="267">
        <v>0.026058631921824105</v>
      </c>
      <c r="F13" s="264">
        <v>18</v>
      </c>
      <c r="G13" s="266">
        <v>0.037815126050420166</v>
      </c>
      <c r="H13" s="264">
        <v>14</v>
      </c>
      <c r="I13" s="266">
        <v>0.020802377414561663</v>
      </c>
      <c r="J13" s="264">
        <v>11</v>
      </c>
      <c r="K13" s="266">
        <v>0.019</v>
      </c>
      <c r="L13" s="264">
        <v>15</v>
      </c>
      <c r="M13" s="265">
        <v>0.0502</v>
      </c>
      <c r="N13" s="264">
        <v>41</v>
      </c>
      <c r="O13" s="263">
        <v>0.036</v>
      </c>
      <c r="P13" s="264">
        <v>62</v>
      </c>
      <c r="Q13" s="263">
        <v>0.0337</v>
      </c>
      <c r="R13" s="264">
        <v>72</v>
      </c>
      <c r="S13" s="265">
        <v>0.0514</v>
      </c>
      <c r="T13" s="264">
        <v>154</v>
      </c>
      <c r="U13" s="263">
        <v>0.0681</v>
      </c>
    </row>
    <row r="14" spans="1:21" ht="15.75">
      <c r="A14" s="264" t="s">
        <v>41</v>
      </c>
      <c r="B14" s="264">
        <v>14</v>
      </c>
      <c r="C14" s="268">
        <v>0.0260707635009311</v>
      </c>
      <c r="D14" s="264">
        <v>7</v>
      </c>
      <c r="E14" s="267">
        <v>0.011400651465798045</v>
      </c>
      <c r="F14" s="264">
        <v>20</v>
      </c>
      <c r="G14" s="266">
        <v>0.04201680672268908</v>
      </c>
      <c r="H14" s="264">
        <v>17</v>
      </c>
      <c r="I14" s="266">
        <v>0.02526002971768202</v>
      </c>
      <c r="J14" s="264">
        <v>20</v>
      </c>
      <c r="K14" s="266">
        <v>0.0345</v>
      </c>
      <c r="L14" s="264">
        <v>20</v>
      </c>
      <c r="M14" s="265">
        <v>0.0669</v>
      </c>
      <c r="N14" s="264">
        <v>89</v>
      </c>
      <c r="O14" s="263">
        <v>0.0781</v>
      </c>
      <c r="P14" s="264">
        <v>261</v>
      </c>
      <c r="Q14" s="263">
        <v>0.1418</v>
      </c>
      <c r="R14" s="264">
        <v>126</v>
      </c>
      <c r="S14" s="265">
        <v>0.0899</v>
      </c>
      <c r="T14" s="264">
        <v>170</v>
      </c>
      <c r="U14" s="263">
        <v>0.0752</v>
      </c>
    </row>
    <row r="15" spans="1:21" ht="15.75">
      <c r="A15" s="264" t="s">
        <v>42</v>
      </c>
      <c r="B15" s="264">
        <v>12</v>
      </c>
      <c r="C15" s="268">
        <v>0.0223463687150838</v>
      </c>
      <c r="D15" s="264">
        <v>26</v>
      </c>
      <c r="E15" s="267">
        <v>0.04234527687296417</v>
      </c>
      <c r="F15" s="264">
        <v>20</v>
      </c>
      <c r="G15" s="266">
        <v>0.04201680672268908</v>
      </c>
      <c r="H15" s="264">
        <v>20</v>
      </c>
      <c r="I15" s="266">
        <v>0.029717682020802376</v>
      </c>
      <c r="J15" s="264">
        <v>11</v>
      </c>
      <c r="K15" s="266">
        <v>0.019</v>
      </c>
      <c r="L15" s="264">
        <v>14</v>
      </c>
      <c r="M15" s="265">
        <v>0.0468</v>
      </c>
      <c r="N15" s="264">
        <v>26</v>
      </c>
      <c r="O15" s="263">
        <v>0.0228</v>
      </c>
      <c r="P15" s="264">
        <v>28</v>
      </c>
      <c r="Q15" s="263">
        <v>0.0152</v>
      </c>
      <c r="R15" s="264">
        <v>52</v>
      </c>
      <c r="S15" s="265">
        <v>0.0371</v>
      </c>
      <c r="T15" s="264">
        <v>32</v>
      </c>
      <c r="U15" s="263">
        <v>0.0141</v>
      </c>
    </row>
    <row r="16" spans="1:21" ht="15.75">
      <c r="A16" s="264" t="s">
        <v>43</v>
      </c>
      <c r="B16" s="264">
        <v>27</v>
      </c>
      <c r="C16" s="268">
        <v>0.05027932960893855</v>
      </c>
      <c r="D16" s="264">
        <v>58</v>
      </c>
      <c r="E16" s="267">
        <v>0.09446254071661238</v>
      </c>
      <c r="F16" s="264">
        <v>17</v>
      </c>
      <c r="G16" s="266">
        <v>0.03571428571428571</v>
      </c>
      <c r="H16" s="264">
        <v>25</v>
      </c>
      <c r="I16" s="266">
        <v>0.03714710252600297</v>
      </c>
      <c r="J16" s="264">
        <v>17</v>
      </c>
      <c r="K16" s="266">
        <v>0.0294</v>
      </c>
      <c r="L16" s="264">
        <v>6</v>
      </c>
      <c r="M16" s="265">
        <v>0.0201</v>
      </c>
      <c r="N16" s="264">
        <v>6</v>
      </c>
      <c r="O16" s="263">
        <v>0.0053</v>
      </c>
      <c r="P16" s="264">
        <v>21</v>
      </c>
      <c r="Q16" s="263">
        <v>0.0114</v>
      </c>
      <c r="R16" s="264">
        <v>47</v>
      </c>
      <c r="S16" s="265">
        <v>0.0335</v>
      </c>
      <c r="T16" s="264">
        <v>62</v>
      </c>
      <c r="U16" s="263">
        <v>0.0274</v>
      </c>
    </row>
    <row r="17" spans="1:21" ht="15.75">
      <c r="A17" s="264" t="s">
        <v>44</v>
      </c>
      <c r="B17" s="264">
        <v>42</v>
      </c>
      <c r="C17" s="268">
        <v>0.0782122905027933</v>
      </c>
      <c r="D17" s="264">
        <v>65</v>
      </c>
      <c r="E17" s="267">
        <v>0.10586319218241043</v>
      </c>
      <c r="F17" s="264">
        <v>42</v>
      </c>
      <c r="G17" s="266">
        <v>0.08823529411764706</v>
      </c>
      <c r="H17" s="264">
        <v>27</v>
      </c>
      <c r="I17" s="266">
        <v>0.04011887072808321</v>
      </c>
      <c r="J17" s="264">
        <v>39</v>
      </c>
      <c r="K17" s="266">
        <v>0.0674</v>
      </c>
      <c r="L17" s="264">
        <v>8</v>
      </c>
      <c r="M17" s="265">
        <v>0.0268</v>
      </c>
      <c r="N17" s="264">
        <v>22</v>
      </c>
      <c r="O17" s="263">
        <v>0.0193</v>
      </c>
      <c r="P17" s="264">
        <v>65</v>
      </c>
      <c r="Q17" s="263">
        <v>0.0353</v>
      </c>
      <c r="R17" s="264">
        <v>96</v>
      </c>
      <c r="S17" s="265">
        <v>0.0685</v>
      </c>
      <c r="T17" s="264">
        <v>125</v>
      </c>
      <c r="U17" s="263">
        <v>0.0553</v>
      </c>
    </row>
    <row r="18" spans="1:21" ht="15.75">
      <c r="A18" s="264" t="s">
        <v>45</v>
      </c>
      <c r="B18" s="264">
        <v>23</v>
      </c>
      <c r="C18" s="268">
        <v>0.04283054003724395</v>
      </c>
      <c r="D18" s="264">
        <v>41</v>
      </c>
      <c r="E18" s="267">
        <v>0.06677524429967427</v>
      </c>
      <c r="F18" s="264">
        <v>8</v>
      </c>
      <c r="G18" s="266">
        <v>0.01680672268907563</v>
      </c>
      <c r="H18" s="264">
        <v>10</v>
      </c>
      <c r="I18" s="266">
        <v>0.014858841010401188</v>
      </c>
      <c r="J18" s="264">
        <v>5</v>
      </c>
      <c r="K18" s="266">
        <v>0.0086</v>
      </c>
      <c r="L18" s="264">
        <v>10</v>
      </c>
      <c r="M18" s="265">
        <v>0.0334</v>
      </c>
      <c r="N18" s="264">
        <v>31</v>
      </c>
      <c r="O18" s="263">
        <v>0.0272</v>
      </c>
      <c r="P18" s="264">
        <v>62</v>
      </c>
      <c r="Q18" s="263">
        <v>0.0337</v>
      </c>
      <c r="R18" s="264">
        <v>83</v>
      </c>
      <c r="S18" s="265">
        <v>0.0592</v>
      </c>
      <c r="T18" s="264">
        <v>192</v>
      </c>
      <c r="U18" s="263">
        <v>0.0849</v>
      </c>
    </row>
    <row r="19" spans="1:21" ht="15.75">
      <c r="A19" s="264" t="s">
        <v>46</v>
      </c>
      <c r="B19" s="264">
        <v>63</v>
      </c>
      <c r="C19" s="268">
        <v>0.11731843575418995</v>
      </c>
      <c r="D19" s="264">
        <v>47</v>
      </c>
      <c r="E19" s="267">
        <v>0.07654723127035831</v>
      </c>
      <c r="F19" s="264">
        <v>52</v>
      </c>
      <c r="G19" s="266">
        <v>0.1092436974789916</v>
      </c>
      <c r="H19" s="264">
        <v>25</v>
      </c>
      <c r="I19" s="266">
        <v>0.03714710252600297</v>
      </c>
      <c r="J19" s="264">
        <v>16</v>
      </c>
      <c r="K19" s="266">
        <v>0.0276</v>
      </c>
      <c r="L19" s="264">
        <v>5</v>
      </c>
      <c r="M19" s="265">
        <v>0.0167</v>
      </c>
      <c r="N19" s="264">
        <v>55</v>
      </c>
      <c r="O19" s="263">
        <v>0.0483</v>
      </c>
      <c r="P19" s="264">
        <v>137</v>
      </c>
      <c r="Q19" s="263">
        <v>0.0745</v>
      </c>
      <c r="R19" s="264">
        <v>113</v>
      </c>
      <c r="S19" s="265">
        <v>0.0806</v>
      </c>
      <c r="T19" s="264">
        <v>287</v>
      </c>
      <c r="U19" s="263">
        <v>0.1269</v>
      </c>
    </row>
    <row r="20" spans="1:21" ht="15.75">
      <c r="A20" s="264" t="s">
        <v>47</v>
      </c>
      <c r="B20" s="264">
        <v>4</v>
      </c>
      <c r="C20" s="268">
        <v>0.0074487895716946</v>
      </c>
      <c r="D20" s="264">
        <v>11</v>
      </c>
      <c r="E20" s="267">
        <v>0.017915309446254073</v>
      </c>
      <c r="F20" s="264">
        <v>5</v>
      </c>
      <c r="G20" s="266">
        <v>0.01050420168067227</v>
      </c>
      <c r="H20" s="264">
        <v>3</v>
      </c>
      <c r="I20" s="266">
        <v>0.004457652303120356</v>
      </c>
      <c r="J20" s="264">
        <v>4</v>
      </c>
      <c r="K20" s="266">
        <v>0.0069</v>
      </c>
      <c r="L20" s="264">
        <v>13</v>
      </c>
      <c r="M20" s="265">
        <v>0.0435</v>
      </c>
      <c r="N20" s="264">
        <v>122</v>
      </c>
      <c r="O20" s="263">
        <v>0.1071</v>
      </c>
      <c r="P20" s="264">
        <v>238</v>
      </c>
      <c r="Q20" s="263">
        <v>0.1293</v>
      </c>
      <c r="R20" s="264">
        <v>152</v>
      </c>
      <c r="S20" s="265">
        <v>0.1084</v>
      </c>
      <c r="T20" s="264">
        <v>49</v>
      </c>
      <c r="U20" s="263">
        <v>0.0217</v>
      </c>
    </row>
    <row r="21" spans="1:21" ht="15.75">
      <c r="A21" s="264" t="s">
        <v>48</v>
      </c>
      <c r="B21" s="264">
        <v>1</v>
      </c>
      <c r="C21" s="268">
        <v>0.00186219739292365</v>
      </c>
      <c r="D21" s="264">
        <v>1</v>
      </c>
      <c r="E21" s="267">
        <v>0.0016286644951140066</v>
      </c>
      <c r="F21" s="264">
        <v>1</v>
      </c>
      <c r="G21" s="266">
        <v>0.0021008403361344537</v>
      </c>
      <c r="H21" s="264">
        <v>0</v>
      </c>
      <c r="I21" s="266">
        <v>0</v>
      </c>
      <c r="J21" s="264" t="s">
        <v>33</v>
      </c>
      <c r="K21" s="266">
        <v>0</v>
      </c>
      <c r="L21" s="264">
        <v>5</v>
      </c>
      <c r="M21" s="265">
        <v>0.0167</v>
      </c>
      <c r="N21" s="264">
        <v>25</v>
      </c>
      <c r="O21" s="263">
        <v>0.0219</v>
      </c>
      <c r="P21" s="264">
        <v>31</v>
      </c>
      <c r="Q21" s="263">
        <v>0.0168</v>
      </c>
      <c r="R21" s="264">
        <v>10</v>
      </c>
      <c r="S21" s="265">
        <v>0.0071</v>
      </c>
      <c r="T21" s="264">
        <v>36</v>
      </c>
      <c r="U21" s="263">
        <v>0.0159</v>
      </c>
    </row>
    <row r="22" spans="1:21" ht="15.75">
      <c r="A22" s="264" t="s">
        <v>49</v>
      </c>
      <c r="B22" s="264">
        <v>0</v>
      </c>
      <c r="C22" s="268">
        <v>0</v>
      </c>
      <c r="D22" s="264">
        <v>2</v>
      </c>
      <c r="E22" s="267">
        <v>0.003257328990228013</v>
      </c>
      <c r="F22" s="264">
        <v>2</v>
      </c>
      <c r="G22" s="266">
        <v>0.004201680672268907</v>
      </c>
      <c r="H22" s="264">
        <v>0</v>
      </c>
      <c r="I22" s="266">
        <v>0</v>
      </c>
      <c r="J22" s="264" t="s">
        <v>33</v>
      </c>
      <c r="K22" s="266">
        <v>0</v>
      </c>
      <c r="L22" s="264">
        <v>6</v>
      </c>
      <c r="M22" s="265">
        <v>0.0201</v>
      </c>
      <c r="N22" s="264">
        <v>25</v>
      </c>
      <c r="O22" s="263">
        <v>0.0219</v>
      </c>
      <c r="P22" s="264">
        <v>42</v>
      </c>
      <c r="Q22" s="263">
        <v>0.0228</v>
      </c>
      <c r="R22" s="264">
        <v>15</v>
      </c>
      <c r="S22" s="265">
        <v>0.0107</v>
      </c>
      <c r="T22" s="264">
        <v>84</v>
      </c>
      <c r="U22" s="263">
        <v>0.0371</v>
      </c>
    </row>
    <row r="23" spans="1:21" ht="15.75">
      <c r="A23" s="264" t="s">
        <v>50</v>
      </c>
      <c r="B23" s="264">
        <v>0</v>
      </c>
      <c r="C23" s="268">
        <v>0</v>
      </c>
      <c r="D23" s="264">
        <v>1</v>
      </c>
      <c r="E23" s="267">
        <v>0.0016286644951140066</v>
      </c>
      <c r="F23" s="264">
        <v>0</v>
      </c>
      <c r="G23" s="266">
        <v>0</v>
      </c>
      <c r="H23" s="264">
        <v>2</v>
      </c>
      <c r="I23" s="266">
        <v>0.0029717682020802376</v>
      </c>
      <c r="J23" s="264" t="s">
        <v>33</v>
      </c>
      <c r="K23" s="266">
        <v>0</v>
      </c>
      <c r="L23" s="264">
        <v>9</v>
      </c>
      <c r="M23" s="265">
        <v>0.0301</v>
      </c>
      <c r="N23" s="264">
        <v>80</v>
      </c>
      <c r="O23" s="263">
        <v>0.0702</v>
      </c>
      <c r="P23" s="264">
        <v>103</v>
      </c>
      <c r="Q23" s="263">
        <v>0.056</v>
      </c>
      <c r="R23" s="264">
        <v>10</v>
      </c>
      <c r="S23" s="265">
        <v>0.0071</v>
      </c>
      <c r="T23" s="264">
        <v>9</v>
      </c>
      <c r="U23" s="263">
        <v>0.004</v>
      </c>
    </row>
    <row r="24" spans="1:21" ht="15.75">
      <c r="A24" s="264" t="s">
        <v>51</v>
      </c>
      <c r="B24" s="264">
        <v>1</v>
      </c>
      <c r="C24" s="268">
        <v>0.00186219739292365</v>
      </c>
      <c r="D24" s="264">
        <v>0</v>
      </c>
      <c r="E24" s="267">
        <v>0</v>
      </c>
      <c r="F24" s="264">
        <v>0</v>
      </c>
      <c r="G24" s="266">
        <v>0</v>
      </c>
      <c r="H24" s="264">
        <v>0</v>
      </c>
      <c r="I24" s="266">
        <v>0</v>
      </c>
      <c r="J24" s="264" t="s">
        <v>33</v>
      </c>
      <c r="K24" s="266">
        <v>0</v>
      </c>
      <c r="L24" s="264">
        <v>10</v>
      </c>
      <c r="M24" s="265">
        <v>0.0334</v>
      </c>
      <c r="N24" s="264">
        <v>35</v>
      </c>
      <c r="O24" s="263">
        <v>0.0307</v>
      </c>
      <c r="P24" s="264">
        <v>20</v>
      </c>
      <c r="Q24" s="263">
        <v>0.0109</v>
      </c>
      <c r="R24" s="264">
        <v>4</v>
      </c>
      <c r="S24" s="265">
        <v>0.0029</v>
      </c>
      <c r="T24" s="264">
        <v>1</v>
      </c>
      <c r="U24" s="263">
        <v>0.0004</v>
      </c>
    </row>
    <row r="25" spans="1:21" ht="15.75">
      <c r="A25" s="264" t="s">
        <v>52</v>
      </c>
      <c r="B25" s="264">
        <v>0</v>
      </c>
      <c r="C25" s="268">
        <v>0</v>
      </c>
      <c r="D25" s="264">
        <v>0</v>
      </c>
      <c r="E25" s="267">
        <v>0</v>
      </c>
      <c r="F25" s="264">
        <v>0</v>
      </c>
      <c r="G25" s="266">
        <v>0</v>
      </c>
      <c r="H25" s="264">
        <v>0</v>
      </c>
      <c r="I25" s="266">
        <v>0</v>
      </c>
      <c r="J25" s="264" t="s">
        <v>33</v>
      </c>
      <c r="K25" s="266">
        <v>0</v>
      </c>
      <c r="L25" s="264" t="s">
        <v>33</v>
      </c>
      <c r="M25" s="265">
        <v>0</v>
      </c>
      <c r="N25" s="264">
        <v>1</v>
      </c>
      <c r="O25" s="263">
        <v>0.0009</v>
      </c>
      <c r="P25" s="264">
        <v>0</v>
      </c>
      <c r="Q25" s="263">
        <v>0</v>
      </c>
      <c r="R25" s="264">
        <v>0</v>
      </c>
      <c r="S25" s="265">
        <v>0</v>
      </c>
      <c r="T25" s="264">
        <v>1</v>
      </c>
      <c r="U25" s="263">
        <v>0.0004</v>
      </c>
    </row>
    <row r="26" spans="1:21" ht="15.75">
      <c r="A26" s="264" t="s">
        <v>53</v>
      </c>
      <c r="B26" s="264">
        <v>2</v>
      </c>
      <c r="C26" s="268">
        <v>0.0037243947858473</v>
      </c>
      <c r="D26" s="264">
        <v>1</v>
      </c>
      <c r="E26" s="267">
        <v>0.0016286644951140066</v>
      </c>
      <c r="F26" s="264">
        <v>0</v>
      </c>
      <c r="G26" s="266">
        <v>0</v>
      </c>
      <c r="H26" s="264">
        <v>1</v>
      </c>
      <c r="I26" s="266">
        <v>0.0014858841010401188</v>
      </c>
      <c r="J26" s="264">
        <v>1</v>
      </c>
      <c r="K26" s="266">
        <v>0.0017</v>
      </c>
      <c r="L26" s="264" t="s">
        <v>33</v>
      </c>
      <c r="M26" s="265">
        <v>0</v>
      </c>
      <c r="N26" s="264" t="s">
        <v>33</v>
      </c>
      <c r="O26" s="263">
        <v>0</v>
      </c>
      <c r="P26" s="264">
        <v>3</v>
      </c>
      <c r="Q26" s="263">
        <v>0.0016</v>
      </c>
      <c r="R26" s="264">
        <v>3</v>
      </c>
      <c r="S26" s="265">
        <v>0.0021</v>
      </c>
      <c r="T26" s="264">
        <v>5</v>
      </c>
      <c r="U26" s="263">
        <v>0.0022</v>
      </c>
    </row>
    <row r="27" spans="1:21" ht="15.75">
      <c r="A27" s="264" t="s">
        <v>54</v>
      </c>
      <c r="B27" s="264">
        <v>0</v>
      </c>
      <c r="C27" s="268">
        <v>0</v>
      </c>
      <c r="D27" s="264">
        <v>1</v>
      </c>
      <c r="E27" s="267">
        <v>0.0016286644951140066</v>
      </c>
      <c r="F27" s="264">
        <v>0</v>
      </c>
      <c r="G27" s="266">
        <v>0</v>
      </c>
      <c r="H27" s="264">
        <v>0</v>
      </c>
      <c r="I27" s="266">
        <v>0</v>
      </c>
      <c r="J27" s="264" t="s">
        <v>33</v>
      </c>
      <c r="K27" s="266">
        <v>0</v>
      </c>
      <c r="L27" s="264" t="s">
        <v>33</v>
      </c>
      <c r="M27" s="265">
        <v>0</v>
      </c>
      <c r="N27" s="264">
        <v>1</v>
      </c>
      <c r="O27" s="263">
        <v>0.0009</v>
      </c>
      <c r="P27" s="264">
        <v>2</v>
      </c>
      <c r="Q27" s="263">
        <v>0.0011</v>
      </c>
      <c r="R27" s="264">
        <v>0</v>
      </c>
      <c r="S27" s="265">
        <v>0</v>
      </c>
      <c r="T27" s="264">
        <v>1</v>
      </c>
      <c r="U27" s="263">
        <v>0.0004</v>
      </c>
    </row>
    <row r="31" spans="1:11" ht="12.75">
      <c r="A31" s="229"/>
      <c r="B31" s="229"/>
      <c r="C31" s="229"/>
      <c r="D31" s="229"/>
      <c r="E31" s="229"/>
      <c r="F31" s="229"/>
      <c r="G31" s="229"/>
      <c r="H31" s="229"/>
      <c r="I31" s="229"/>
      <c r="J31" s="229"/>
      <c r="K31" s="229"/>
    </row>
    <row r="32" spans="1:11" ht="12.75">
      <c r="A32" s="229"/>
      <c r="B32" s="229"/>
      <c r="C32" s="229"/>
      <c r="D32" s="229"/>
      <c r="E32" s="229"/>
      <c r="F32" s="229"/>
      <c r="G32" s="229"/>
      <c r="H32" s="229"/>
      <c r="I32" s="229"/>
      <c r="J32" s="229"/>
      <c r="K32" s="229"/>
    </row>
    <row r="33" spans="1:11" ht="12.75">
      <c r="A33" s="229"/>
      <c r="B33" s="229"/>
      <c r="C33" s="229"/>
      <c r="D33" s="229"/>
      <c r="E33" s="229"/>
      <c r="F33" s="229"/>
      <c r="G33" s="229"/>
      <c r="H33" s="229"/>
      <c r="I33" s="229"/>
      <c r="J33" s="229"/>
      <c r="K33" s="229"/>
    </row>
    <row r="34" spans="1:11" ht="12.75">
      <c r="A34" s="229"/>
      <c r="B34" s="229"/>
      <c r="C34" s="229"/>
      <c r="D34" s="229"/>
      <c r="E34" s="229"/>
      <c r="F34" s="229"/>
      <c r="G34" s="229"/>
      <c r="H34" s="229"/>
      <c r="I34" s="229"/>
      <c r="J34" s="229"/>
      <c r="K34" s="229"/>
    </row>
    <row r="35" spans="1:11" ht="12.75">
      <c r="A35" s="229"/>
      <c r="B35" s="229"/>
      <c r="C35" s="229"/>
      <c r="D35" s="229"/>
      <c r="E35" s="229"/>
      <c r="F35" s="229"/>
      <c r="G35" s="229"/>
      <c r="H35" s="229"/>
      <c r="I35" s="229"/>
      <c r="J35" s="229"/>
      <c r="K35" s="229"/>
    </row>
  </sheetData>
  <sheetProtection/>
  <printOptions/>
  <pageMargins left="0.75" right="0.75" top="1" bottom="1" header="0" footer="0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S21"/>
  <sheetViews>
    <sheetView zoomScalePageLayoutView="0" workbookViewId="0" topLeftCell="A1">
      <selection activeCell="A2" sqref="A2"/>
    </sheetView>
  </sheetViews>
  <sheetFormatPr defaultColWidth="11.421875" defaultRowHeight="19.5" customHeight="1"/>
  <cols>
    <col min="1" max="17" width="12.7109375" style="16" customWidth="1"/>
    <col min="18" max="16384" width="11.421875" style="16" customWidth="1"/>
  </cols>
  <sheetData>
    <row r="1" spans="1:11" ht="19.5" customHeight="1">
      <c r="A1" s="14" t="s">
        <v>160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ht="19.5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9" s="14" customFormat="1" ht="19.5" customHeight="1">
      <c r="A3" s="18" t="s">
        <v>57</v>
      </c>
      <c r="B3" s="19">
        <v>2018</v>
      </c>
      <c r="C3" s="20" t="s">
        <v>31</v>
      </c>
      <c r="D3" s="19">
        <v>2017</v>
      </c>
      <c r="E3" s="20" t="s">
        <v>31</v>
      </c>
      <c r="F3" s="19">
        <v>2016</v>
      </c>
      <c r="G3" s="20" t="s">
        <v>31</v>
      </c>
      <c r="H3" s="19">
        <v>2015</v>
      </c>
      <c r="I3" s="20" t="s">
        <v>31</v>
      </c>
      <c r="J3" s="19">
        <v>2014</v>
      </c>
      <c r="K3" s="20" t="s">
        <v>31</v>
      </c>
      <c r="L3" s="19">
        <v>2013</v>
      </c>
      <c r="M3" s="19" t="s">
        <v>31</v>
      </c>
      <c r="N3" s="19">
        <v>2012</v>
      </c>
      <c r="O3" s="19" t="s">
        <v>31</v>
      </c>
      <c r="P3" s="19">
        <v>2011</v>
      </c>
      <c r="Q3" s="19" t="s">
        <v>31</v>
      </c>
      <c r="R3" s="19">
        <v>2010</v>
      </c>
      <c r="S3" s="19" t="s">
        <v>31</v>
      </c>
    </row>
    <row r="4" spans="1:19" ht="19.5" customHeight="1">
      <c r="A4" s="21" t="s">
        <v>55</v>
      </c>
      <c r="B4" s="21">
        <v>7</v>
      </c>
      <c r="C4" s="276">
        <v>0.019337016574585635</v>
      </c>
      <c r="D4" s="21">
        <v>4</v>
      </c>
      <c r="E4" s="276">
        <v>0.00808080808080808</v>
      </c>
      <c r="F4" s="21">
        <v>12</v>
      </c>
      <c r="G4" s="22">
        <v>0.034482758620689655</v>
      </c>
      <c r="H4" s="21">
        <v>5</v>
      </c>
      <c r="I4" s="22">
        <v>0.011990407673860911</v>
      </c>
      <c r="J4" s="21">
        <v>3</v>
      </c>
      <c r="K4" s="22">
        <v>0.0091</v>
      </c>
      <c r="L4" s="21">
        <v>0</v>
      </c>
      <c r="M4" s="22">
        <v>0</v>
      </c>
      <c r="N4" s="21">
        <v>5</v>
      </c>
      <c r="O4" s="22">
        <v>0.0073</v>
      </c>
      <c r="P4" s="21">
        <v>8</v>
      </c>
      <c r="Q4" s="23">
        <v>0.0064</v>
      </c>
      <c r="R4" s="21">
        <v>8</v>
      </c>
      <c r="S4" s="23">
        <v>0.0088</v>
      </c>
    </row>
    <row r="5" spans="1:19" ht="19.5" customHeight="1">
      <c r="A5" s="24" t="s">
        <v>58</v>
      </c>
      <c r="B5" s="24">
        <v>4</v>
      </c>
      <c r="C5" s="277">
        <v>0.011049723756906077</v>
      </c>
      <c r="D5" s="24">
        <v>16</v>
      </c>
      <c r="E5" s="277">
        <v>0.03232323232323232</v>
      </c>
      <c r="F5" s="21">
        <v>19</v>
      </c>
      <c r="G5" s="22">
        <v>0.05459770114942529</v>
      </c>
      <c r="H5" s="21">
        <v>6</v>
      </c>
      <c r="I5" s="22">
        <v>0.014388489208633094</v>
      </c>
      <c r="J5" s="21">
        <v>10</v>
      </c>
      <c r="K5" s="22">
        <v>0.0302</v>
      </c>
      <c r="L5" s="21">
        <v>5</v>
      </c>
      <c r="M5" s="22">
        <v>0.0242</v>
      </c>
      <c r="N5" s="21">
        <v>11</v>
      </c>
      <c r="O5" s="22">
        <v>0.0162</v>
      </c>
      <c r="P5" s="21">
        <v>15</v>
      </c>
      <c r="Q5" s="23">
        <v>0.012</v>
      </c>
      <c r="R5" s="21">
        <v>19</v>
      </c>
      <c r="S5" s="23">
        <v>0.0208</v>
      </c>
    </row>
    <row r="6" spans="1:19" ht="19.5" customHeight="1">
      <c r="A6" s="24" t="s">
        <v>59</v>
      </c>
      <c r="B6" s="24">
        <v>19</v>
      </c>
      <c r="C6" s="277">
        <v>0.052486187845303865</v>
      </c>
      <c r="D6" s="24">
        <v>24</v>
      </c>
      <c r="E6" s="277">
        <v>0.048484848484848485</v>
      </c>
      <c r="F6" s="21">
        <v>36</v>
      </c>
      <c r="G6" s="22">
        <v>0.10344827586206896</v>
      </c>
      <c r="H6" s="21">
        <v>34</v>
      </c>
      <c r="I6" s="22">
        <v>0.0815347721822542</v>
      </c>
      <c r="J6" s="21">
        <v>27</v>
      </c>
      <c r="K6" s="22">
        <v>0.0816</v>
      </c>
      <c r="L6" s="21">
        <v>24</v>
      </c>
      <c r="M6" s="22">
        <v>0.1159</v>
      </c>
      <c r="N6" s="21">
        <v>64</v>
      </c>
      <c r="O6" s="22">
        <v>0.094</v>
      </c>
      <c r="P6" s="21">
        <v>82</v>
      </c>
      <c r="Q6" s="23">
        <v>0.0654</v>
      </c>
      <c r="R6" s="21">
        <v>122</v>
      </c>
      <c r="S6" s="23">
        <v>0.1335</v>
      </c>
    </row>
    <row r="7" spans="1:19" ht="19.5" customHeight="1">
      <c r="A7" s="24" t="s">
        <v>60</v>
      </c>
      <c r="B7" s="24">
        <v>56</v>
      </c>
      <c r="C7" s="277">
        <v>0.15469613259668508</v>
      </c>
      <c r="D7" s="24">
        <v>65</v>
      </c>
      <c r="E7" s="277">
        <v>0.13131313131313133</v>
      </c>
      <c r="F7" s="21">
        <v>48</v>
      </c>
      <c r="G7" s="22">
        <v>0.13793103448275862</v>
      </c>
      <c r="H7" s="21">
        <v>41</v>
      </c>
      <c r="I7" s="22">
        <v>0.09832134292565947</v>
      </c>
      <c r="J7" s="21">
        <v>24</v>
      </c>
      <c r="K7" s="22">
        <v>0.0725</v>
      </c>
      <c r="L7" s="21">
        <v>21</v>
      </c>
      <c r="M7" s="22">
        <v>0.1014</v>
      </c>
      <c r="N7" s="21">
        <v>95</v>
      </c>
      <c r="O7" s="22">
        <v>0.1395</v>
      </c>
      <c r="P7" s="21">
        <v>171</v>
      </c>
      <c r="Q7" s="23">
        <v>0.1364</v>
      </c>
      <c r="R7" s="21">
        <v>106</v>
      </c>
      <c r="S7" s="23">
        <v>0.116</v>
      </c>
    </row>
    <row r="8" spans="1:19" ht="19.5" customHeight="1">
      <c r="A8" s="24" t="s">
        <v>61</v>
      </c>
      <c r="B8" s="24">
        <v>160</v>
      </c>
      <c r="C8" s="277">
        <v>0.4419889502762431</v>
      </c>
      <c r="D8" s="24">
        <v>258</v>
      </c>
      <c r="E8" s="277">
        <v>0.5212121212121212</v>
      </c>
      <c r="F8" s="21">
        <v>146</v>
      </c>
      <c r="G8" s="22">
        <v>0.41954022988505746</v>
      </c>
      <c r="H8" s="21">
        <v>281</v>
      </c>
      <c r="I8" s="22">
        <v>0.6738609112709832</v>
      </c>
      <c r="J8" s="21">
        <v>195</v>
      </c>
      <c r="K8" s="22">
        <v>0.5891</v>
      </c>
      <c r="L8" s="21">
        <v>120</v>
      </c>
      <c r="M8" s="22">
        <v>0.5797</v>
      </c>
      <c r="N8" s="21">
        <v>373</v>
      </c>
      <c r="O8" s="22">
        <v>0.5477</v>
      </c>
      <c r="P8" s="21">
        <v>777</v>
      </c>
      <c r="Q8" s="23">
        <v>0.6196</v>
      </c>
      <c r="R8" s="21">
        <v>512</v>
      </c>
      <c r="S8" s="23">
        <v>0.5602</v>
      </c>
    </row>
    <row r="9" spans="1:19" ht="19.5" customHeight="1">
      <c r="A9" s="21">
        <f>90</f>
        <v>90</v>
      </c>
      <c r="B9" s="21">
        <v>110</v>
      </c>
      <c r="C9" s="276">
        <v>0.30386740331491713</v>
      </c>
      <c r="D9" s="21">
        <v>122</v>
      </c>
      <c r="E9" s="276">
        <v>0.24646464646464647</v>
      </c>
      <c r="F9" s="21">
        <v>82</v>
      </c>
      <c r="G9" s="22">
        <v>0.23563218390804597</v>
      </c>
      <c r="H9" s="21">
        <v>41</v>
      </c>
      <c r="I9" s="22">
        <v>0.09832134292565947</v>
      </c>
      <c r="J9" s="21">
        <v>64</v>
      </c>
      <c r="K9" s="22">
        <v>0.1934</v>
      </c>
      <c r="L9" s="21">
        <v>28</v>
      </c>
      <c r="M9" s="22">
        <v>0.1353</v>
      </c>
      <c r="N9" s="21">
        <v>114</v>
      </c>
      <c r="O9" s="22">
        <v>0.1674</v>
      </c>
      <c r="P9" s="21">
        <v>170</v>
      </c>
      <c r="Q9" s="23">
        <v>0.1356</v>
      </c>
      <c r="R9" s="21">
        <v>132</v>
      </c>
      <c r="S9" s="23">
        <v>0.1444</v>
      </c>
    </row>
    <row r="10" spans="1:19" ht="19.5" customHeight="1">
      <c r="A10" s="21" t="s">
        <v>56</v>
      </c>
      <c r="B10" s="21">
        <v>6</v>
      </c>
      <c r="C10" s="276">
        <v>0.016574585635359115</v>
      </c>
      <c r="D10" s="21">
        <v>6</v>
      </c>
      <c r="E10" s="276">
        <v>0.012121212121212121</v>
      </c>
      <c r="F10" s="21">
        <v>5</v>
      </c>
      <c r="G10" s="22">
        <v>0.014367816091954023</v>
      </c>
      <c r="H10" s="21">
        <v>9</v>
      </c>
      <c r="I10" s="22">
        <v>0.02158273381294964</v>
      </c>
      <c r="J10" s="21">
        <v>8</v>
      </c>
      <c r="K10" s="22">
        <v>0.0242</v>
      </c>
      <c r="L10" s="21">
        <v>9</v>
      </c>
      <c r="M10" s="22">
        <v>0.0435</v>
      </c>
      <c r="N10" s="21">
        <v>19</v>
      </c>
      <c r="O10" s="22">
        <v>0.0279</v>
      </c>
      <c r="P10" s="21">
        <v>31</v>
      </c>
      <c r="Q10" s="23">
        <v>0.0247</v>
      </c>
      <c r="R10" s="21">
        <v>15</v>
      </c>
      <c r="S10" s="23">
        <v>0.0164</v>
      </c>
    </row>
    <row r="11" spans="1:19" ht="19.5" customHeight="1">
      <c r="A11" s="19"/>
      <c r="B11" s="19">
        <v>362</v>
      </c>
      <c r="C11" s="25">
        <v>1</v>
      </c>
      <c r="D11" s="19">
        <v>495</v>
      </c>
      <c r="E11" s="25">
        <v>1</v>
      </c>
      <c r="F11" s="19">
        <v>348</v>
      </c>
      <c r="G11" s="25">
        <v>1</v>
      </c>
      <c r="H11" s="19">
        <v>417</v>
      </c>
      <c r="I11" s="25">
        <v>1</v>
      </c>
      <c r="J11" s="19">
        <v>331</v>
      </c>
      <c r="K11" s="25">
        <v>1</v>
      </c>
      <c r="L11" s="19">
        <v>207</v>
      </c>
      <c r="M11" s="25">
        <v>1</v>
      </c>
      <c r="N11" s="19">
        <v>681</v>
      </c>
      <c r="O11" s="25">
        <v>1</v>
      </c>
      <c r="P11" s="26">
        <v>1254</v>
      </c>
      <c r="Q11" s="25">
        <v>1</v>
      </c>
      <c r="R11" s="19">
        <v>914</v>
      </c>
      <c r="S11" s="25">
        <v>1</v>
      </c>
    </row>
    <row r="12" spans="1:11" ht="19.5" customHeight="1">
      <c r="A12" s="17"/>
      <c r="B12" s="17"/>
      <c r="C12" s="226"/>
      <c r="D12" s="17"/>
      <c r="E12" s="17"/>
      <c r="F12" s="17"/>
      <c r="G12" s="17"/>
      <c r="H12" s="17"/>
      <c r="I12" s="17"/>
      <c r="J12" s="17"/>
      <c r="K12" s="17"/>
    </row>
    <row r="13" ht="19.5" customHeight="1">
      <c r="C13" s="32"/>
    </row>
    <row r="14" spans="3:5" ht="19.5" customHeight="1">
      <c r="C14" s="32"/>
      <c r="E14" s="32"/>
    </row>
    <row r="15" spans="3:5" ht="19.5" customHeight="1">
      <c r="C15" s="32"/>
      <c r="E15" s="32"/>
    </row>
    <row r="16" spans="3:5" ht="19.5" customHeight="1">
      <c r="C16" s="32"/>
      <c r="E16" s="32"/>
    </row>
    <row r="17" spans="3:5" ht="19.5" customHeight="1">
      <c r="C17" s="32"/>
      <c r="E17" s="32"/>
    </row>
    <row r="18" spans="3:5" ht="19.5" customHeight="1">
      <c r="C18" s="32"/>
      <c r="E18" s="32"/>
    </row>
    <row r="19" spans="3:5" ht="19.5" customHeight="1">
      <c r="C19" s="32"/>
      <c r="E19" s="32"/>
    </row>
    <row r="20" spans="3:5" ht="19.5" customHeight="1">
      <c r="C20" s="32"/>
      <c r="E20" s="32"/>
    </row>
    <row r="21" ht="19.5" customHeight="1">
      <c r="E21" s="32"/>
    </row>
  </sheetData>
  <sheetProtection/>
  <printOptions/>
  <pageMargins left="0.27" right="0.75" top="1" bottom="1" header="0" footer="0"/>
  <pageSetup horizontalDpi="600" verticalDpi="600" orientation="landscape" paperSize="9" r:id="rId1"/>
  <headerFooter alignWithMargins="0">
    <oddFooter>&amp;Cwww.vivienda.navarra.es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3:Q10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1" width="17.8515625" style="0" customWidth="1"/>
  </cols>
  <sheetData>
    <row r="2" ht="13.5" thickBot="1"/>
    <row r="3" spans="1:17" ht="15.75" thickBot="1">
      <c r="A3" s="288" t="s">
        <v>161</v>
      </c>
      <c r="B3" s="31">
        <v>2018</v>
      </c>
      <c r="C3" s="31" t="s">
        <v>31</v>
      </c>
      <c r="D3" s="31">
        <v>2017</v>
      </c>
      <c r="E3" s="31" t="s">
        <v>31</v>
      </c>
      <c r="F3" s="31">
        <v>2016</v>
      </c>
      <c r="G3" s="31" t="s">
        <v>31</v>
      </c>
      <c r="H3" s="31">
        <v>2015</v>
      </c>
      <c r="I3" s="31" t="s">
        <v>31</v>
      </c>
      <c r="J3" s="31">
        <v>2014</v>
      </c>
      <c r="K3" s="31" t="s">
        <v>31</v>
      </c>
      <c r="L3" s="31">
        <v>2013</v>
      </c>
      <c r="M3" s="31" t="s">
        <v>31</v>
      </c>
      <c r="N3" s="31">
        <v>2012</v>
      </c>
      <c r="O3" s="31" t="s">
        <v>31</v>
      </c>
      <c r="P3" s="202" t="s">
        <v>65</v>
      </c>
      <c r="Q3" s="202" t="s">
        <v>31</v>
      </c>
    </row>
    <row r="4" spans="1:17" ht="15.75" thickBot="1">
      <c r="A4" s="28">
        <v>1</v>
      </c>
      <c r="B4" s="28">
        <v>283</v>
      </c>
      <c r="C4" s="278">
        <v>0.527001862197393</v>
      </c>
      <c r="D4" s="203">
        <v>305</v>
      </c>
      <c r="E4" s="279">
        <v>0.4967</v>
      </c>
      <c r="F4" s="203">
        <v>260</v>
      </c>
      <c r="G4" s="279">
        <v>0.5462184873949579</v>
      </c>
      <c r="H4" s="203">
        <v>284</v>
      </c>
      <c r="I4" s="279">
        <v>0.42199108469539376</v>
      </c>
      <c r="J4" s="204">
        <v>299</v>
      </c>
      <c r="K4" s="280">
        <v>0.5164075993091537</v>
      </c>
      <c r="L4" s="205">
        <v>161</v>
      </c>
      <c r="M4" s="206">
        <v>0.5385</v>
      </c>
      <c r="N4" s="207">
        <v>682</v>
      </c>
      <c r="O4" s="208">
        <v>0.5988</v>
      </c>
      <c r="P4" s="29">
        <f>+F4+H4+J4+L4+N4+D4+B4</f>
        <v>2274</v>
      </c>
      <c r="Q4" s="30">
        <f aca="true" t="shared" si="0" ref="Q4:Q9">+P4/4317</f>
        <v>0.5267546907574705</v>
      </c>
    </row>
    <row r="5" spans="1:17" ht="15.75" thickBot="1">
      <c r="A5" s="209">
        <v>2</v>
      </c>
      <c r="B5" s="209">
        <v>152</v>
      </c>
      <c r="C5" s="278">
        <v>0.28305400372439476</v>
      </c>
      <c r="D5" s="281">
        <v>209</v>
      </c>
      <c r="E5" s="279">
        <v>0.3404</v>
      </c>
      <c r="F5" s="203">
        <v>145</v>
      </c>
      <c r="G5" s="279">
        <v>0.30462184873949577</v>
      </c>
      <c r="H5" s="203">
        <v>256</v>
      </c>
      <c r="I5" s="279">
        <v>0.3803863298662704</v>
      </c>
      <c r="J5" s="210">
        <v>171</v>
      </c>
      <c r="K5" s="282">
        <v>0.29533678756476683</v>
      </c>
      <c r="L5" s="211">
        <v>86</v>
      </c>
      <c r="M5" s="212">
        <v>0.2876</v>
      </c>
      <c r="N5" s="213">
        <v>327</v>
      </c>
      <c r="O5" s="214">
        <v>0.2871</v>
      </c>
      <c r="P5" s="29">
        <f aca="true" t="shared" si="1" ref="P5:P10">+F5+H5+J5+L5+N5+D5+B5</f>
        <v>1346</v>
      </c>
      <c r="Q5" s="30">
        <f t="shared" si="0"/>
        <v>0.31179059532082465</v>
      </c>
    </row>
    <row r="6" spans="1:17" ht="15.75" thickBot="1">
      <c r="A6" s="209">
        <v>3</v>
      </c>
      <c r="B6" s="209">
        <v>50</v>
      </c>
      <c r="C6" s="278">
        <v>0.0931098696461825</v>
      </c>
      <c r="D6" s="281">
        <v>69</v>
      </c>
      <c r="E6" s="279">
        <v>0.1124</v>
      </c>
      <c r="F6" s="203">
        <v>42</v>
      </c>
      <c r="G6" s="279">
        <v>0.08823529411764706</v>
      </c>
      <c r="H6" s="203">
        <v>64</v>
      </c>
      <c r="I6" s="279">
        <v>0.0950965824665676</v>
      </c>
      <c r="J6" s="215">
        <v>54</v>
      </c>
      <c r="K6" s="283">
        <v>0.09326424870466321</v>
      </c>
      <c r="L6" s="216">
        <v>25</v>
      </c>
      <c r="M6" s="217">
        <v>0.0836</v>
      </c>
      <c r="N6" s="218">
        <v>66</v>
      </c>
      <c r="O6" s="219">
        <v>0.0579</v>
      </c>
      <c r="P6" s="29">
        <f t="shared" si="1"/>
        <v>370</v>
      </c>
      <c r="Q6" s="30">
        <f t="shared" si="0"/>
        <v>0.0857076673615937</v>
      </c>
    </row>
    <row r="7" spans="1:17" ht="15.75" thickBot="1">
      <c r="A7" s="209">
        <v>4</v>
      </c>
      <c r="B7" s="209">
        <v>43</v>
      </c>
      <c r="C7" s="278">
        <v>0.08007448789571694</v>
      </c>
      <c r="D7" s="281">
        <v>21</v>
      </c>
      <c r="E7" s="279">
        <v>0.0342</v>
      </c>
      <c r="F7" s="203">
        <v>23</v>
      </c>
      <c r="G7" s="279">
        <v>0.04831932773109244</v>
      </c>
      <c r="H7" s="203">
        <v>57</v>
      </c>
      <c r="I7" s="279">
        <v>0.08469539375928678</v>
      </c>
      <c r="J7" s="215">
        <v>47</v>
      </c>
      <c r="K7" s="283">
        <v>0.08117443868739206</v>
      </c>
      <c r="L7" s="216">
        <v>22</v>
      </c>
      <c r="M7" s="217">
        <v>0.0736</v>
      </c>
      <c r="N7" s="218">
        <v>43</v>
      </c>
      <c r="O7" s="219">
        <v>0.0378</v>
      </c>
      <c r="P7" s="29">
        <f t="shared" si="1"/>
        <v>256</v>
      </c>
      <c r="Q7" s="30">
        <f t="shared" si="0"/>
        <v>0.05930044012045402</v>
      </c>
    </row>
    <row r="8" spans="1:17" ht="15.75" thickBot="1">
      <c r="A8" s="220">
        <v>5</v>
      </c>
      <c r="B8" s="220">
        <v>5</v>
      </c>
      <c r="C8" s="284">
        <v>0.00931098696461825</v>
      </c>
      <c r="D8" s="221">
        <v>6</v>
      </c>
      <c r="E8" s="285">
        <v>0.0098</v>
      </c>
      <c r="F8" s="221">
        <v>5</v>
      </c>
      <c r="G8" s="285">
        <v>0.01050420168067227</v>
      </c>
      <c r="H8" s="221">
        <v>10</v>
      </c>
      <c r="I8" s="285">
        <v>0.014858841010401188</v>
      </c>
      <c r="J8" s="215">
        <v>7</v>
      </c>
      <c r="K8" s="283">
        <v>0.012089810017271158</v>
      </c>
      <c r="L8" s="216">
        <v>5</v>
      </c>
      <c r="M8" s="217">
        <v>0.0167</v>
      </c>
      <c r="N8" s="218">
        <v>16</v>
      </c>
      <c r="O8" s="219">
        <v>0.014</v>
      </c>
      <c r="P8" s="29">
        <f t="shared" si="1"/>
        <v>54</v>
      </c>
      <c r="Q8" s="30">
        <f t="shared" si="0"/>
        <v>0.01250868658790827</v>
      </c>
    </row>
    <row r="9" spans="1:17" ht="15.75" thickBot="1">
      <c r="A9" s="28">
        <v>6</v>
      </c>
      <c r="B9" s="28">
        <v>4</v>
      </c>
      <c r="C9" s="278">
        <v>0.0074487895716946</v>
      </c>
      <c r="D9" s="203">
        <v>4</v>
      </c>
      <c r="E9" s="279">
        <v>0.0065</v>
      </c>
      <c r="F9" s="203">
        <v>1</v>
      </c>
      <c r="G9" s="279">
        <v>0.0021008403361344537</v>
      </c>
      <c r="H9" s="203">
        <v>2</v>
      </c>
      <c r="I9" s="279">
        <v>0.0029717682020802376</v>
      </c>
      <c r="J9" s="204">
        <v>1</v>
      </c>
      <c r="K9" s="280">
        <v>0.0017271157167530224</v>
      </c>
      <c r="L9" s="222">
        <v>0</v>
      </c>
      <c r="M9" s="222">
        <v>0</v>
      </c>
      <c r="N9" s="223">
        <v>5</v>
      </c>
      <c r="O9" s="224">
        <v>0.0044</v>
      </c>
      <c r="P9" s="29">
        <f t="shared" si="1"/>
        <v>17</v>
      </c>
      <c r="Q9" s="30">
        <f t="shared" si="0"/>
        <v>0.0039379198517488995</v>
      </c>
    </row>
    <row r="10" spans="2:17" ht="15.75" thickBot="1">
      <c r="B10" s="225">
        <v>537</v>
      </c>
      <c r="C10" s="29">
        <v>1</v>
      </c>
      <c r="D10" s="286">
        <v>614</v>
      </c>
      <c r="E10" s="287">
        <v>1</v>
      </c>
      <c r="F10" s="29">
        <v>476</v>
      </c>
      <c r="G10" s="29">
        <v>1</v>
      </c>
      <c r="H10" s="29">
        <f>+SUM(H4:H9)</f>
        <v>673</v>
      </c>
      <c r="I10" s="29">
        <f>+SUM(I4:I9)</f>
        <v>1</v>
      </c>
      <c r="J10" s="29">
        <f aca="true" t="shared" si="2" ref="J10:O10">+SUM(J4:J9)</f>
        <v>579</v>
      </c>
      <c r="K10" s="29">
        <f t="shared" si="2"/>
        <v>0.9999999999999999</v>
      </c>
      <c r="L10" s="29">
        <f t="shared" si="2"/>
        <v>299</v>
      </c>
      <c r="M10" s="29">
        <f t="shared" si="2"/>
        <v>1</v>
      </c>
      <c r="N10" s="29">
        <f t="shared" si="2"/>
        <v>1139</v>
      </c>
      <c r="O10" s="29">
        <f t="shared" si="2"/>
        <v>1</v>
      </c>
      <c r="P10" s="29">
        <f t="shared" si="1"/>
        <v>4317</v>
      </c>
      <c r="Q10" s="30">
        <v>0.01</v>
      </c>
    </row>
  </sheetData>
  <sheetProtection/>
  <printOptions/>
  <pageMargins left="0.27" right="0.75" top="1" bottom="1" header="0" footer="0"/>
  <pageSetup horizontalDpi="600" verticalDpi="600" orientation="landscape" paperSize="9" r:id="rId2"/>
  <headerFooter alignWithMargins="0">
    <oddFooter>&amp;Cwww.vivienda.navarra.es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">
      <selection activeCell="A5" sqref="A5"/>
    </sheetView>
  </sheetViews>
  <sheetFormatPr defaultColWidth="11.421875" defaultRowHeight="12.75"/>
  <cols>
    <col min="1" max="4" width="15.7109375" style="15" customWidth="1"/>
    <col min="5" max="6" width="11.7109375" style="15" bestFit="1" customWidth="1"/>
    <col min="7" max="16384" width="11.421875" style="15" customWidth="1"/>
  </cols>
  <sheetData>
    <row r="1" ht="19.5" customHeight="1">
      <c r="A1" s="14" t="s">
        <v>66</v>
      </c>
    </row>
    <row r="2" ht="19.5" customHeight="1">
      <c r="A2" s="33"/>
    </row>
    <row r="3" spans="1:4" ht="19.5" customHeight="1">
      <c r="A3" s="34"/>
      <c r="B3" s="35" t="s">
        <v>23</v>
      </c>
      <c r="C3" s="35" t="s">
        <v>27</v>
      </c>
      <c r="D3" s="35" t="s">
        <v>65</v>
      </c>
    </row>
    <row r="4" spans="1:5" ht="19.5" customHeight="1">
      <c r="A4" s="36">
        <v>2018</v>
      </c>
      <c r="B4" s="37">
        <v>4300308.79</v>
      </c>
      <c r="C4" s="38">
        <v>574613.83</v>
      </c>
      <c r="D4" s="196">
        <f>+B4+C4</f>
        <v>4874922.62</v>
      </c>
      <c r="E4" s="39"/>
    </row>
    <row r="5" spans="1:6" ht="19.5" customHeight="1">
      <c r="A5" s="36">
        <v>2017</v>
      </c>
      <c r="B5" s="37">
        <v>5802918.82</v>
      </c>
      <c r="C5" s="38">
        <v>310013.31</v>
      </c>
      <c r="D5" s="196">
        <f>+B5+C5</f>
        <v>6112932.13</v>
      </c>
      <c r="F5" s="39"/>
    </row>
    <row r="6" spans="1:4" ht="19.5" customHeight="1">
      <c r="A6" s="36">
        <v>2016</v>
      </c>
      <c r="B6" s="37">
        <v>3880226.38</v>
      </c>
      <c r="C6" s="38">
        <v>292683.27</v>
      </c>
      <c r="D6" s="37">
        <v>4172909.65</v>
      </c>
    </row>
    <row r="7" spans="1:4" ht="19.5" customHeight="1">
      <c r="A7" s="36">
        <v>2015</v>
      </c>
      <c r="B7" s="37">
        <v>3167263.15</v>
      </c>
      <c r="C7" s="38">
        <v>312051.49</v>
      </c>
      <c r="D7" s="37">
        <v>3479314.64</v>
      </c>
    </row>
    <row r="8" spans="1:4" ht="19.5" customHeight="1">
      <c r="A8" s="36">
        <v>2014</v>
      </c>
      <c r="B8" s="37">
        <v>2717506.45</v>
      </c>
      <c r="C8" s="38">
        <v>244505.81</v>
      </c>
      <c r="D8" s="37">
        <v>2962012.26</v>
      </c>
    </row>
    <row r="9" spans="1:4" ht="19.5" customHeight="1">
      <c r="A9" s="36">
        <v>2013</v>
      </c>
      <c r="B9" s="37">
        <v>2428368.69</v>
      </c>
      <c r="C9" s="38">
        <v>80627.3</v>
      </c>
      <c r="D9" s="37">
        <v>2508995.99</v>
      </c>
    </row>
    <row r="10" spans="1:4" ht="19.5" customHeight="1">
      <c r="A10" s="5">
        <v>2012</v>
      </c>
      <c r="B10" s="38">
        <v>11254440.24</v>
      </c>
      <c r="C10" s="38">
        <v>329842.16</v>
      </c>
      <c r="D10" s="38">
        <v>11584282.4</v>
      </c>
    </row>
    <row r="11" spans="1:4" ht="19.5" customHeight="1">
      <c r="A11" s="5">
        <v>2011</v>
      </c>
      <c r="B11" s="38">
        <v>20453700.029999997</v>
      </c>
      <c r="C11" s="38">
        <v>2019077.61</v>
      </c>
      <c r="D11" s="38">
        <v>22472777.64</v>
      </c>
    </row>
    <row r="12" spans="1:4" ht="19.5" customHeight="1">
      <c r="A12" s="5">
        <v>2010</v>
      </c>
      <c r="B12" s="38">
        <v>14024809.48</v>
      </c>
      <c r="C12" s="38">
        <v>1926595.16</v>
      </c>
      <c r="D12" s="38">
        <v>15951404.64</v>
      </c>
    </row>
    <row r="13" spans="1:4" ht="19.5" customHeight="1">
      <c r="A13" s="5">
        <v>2009</v>
      </c>
      <c r="B13" s="38">
        <v>21787000.349999998</v>
      </c>
      <c r="C13" s="38">
        <v>2937597.3</v>
      </c>
      <c r="D13" s="38">
        <v>24724597.65</v>
      </c>
    </row>
    <row r="14" spans="1:4" ht="19.5" customHeight="1">
      <c r="A14" s="5">
        <v>2008</v>
      </c>
      <c r="B14" s="38">
        <v>13674152.5</v>
      </c>
      <c r="C14" s="38">
        <v>2917348.23</v>
      </c>
      <c r="D14" s="38">
        <v>16591500.74</v>
      </c>
    </row>
    <row r="15" spans="1:4" ht="19.5" customHeight="1">
      <c r="A15" s="5">
        <v>2007</v>
      </c>
      <c r="B15" s="38">
        <v>24328785.27</v>
      </c>
      <c r="C15" s="38">
        <v>2823145.15</v>
      </c>
      <c r="D15" s="38">
        <v>27151930.42</v>
      </c>
    </row>
    <row r="16" spans="1:4" ht="19.5" customHeight="1">
      <c r="A16" s="5">
        <v>2006</v>
      </c>
      <c r="B16" s="38">
        <v>26368944.080000002</v>
      </c>
      <c r="C16" s="38">
        <v>4383059.69</v>
      </c>
      <c r="D16" s="38">
        <v>30752003.77</v>
      </c>
    </row>
    <row r="17" spans="1:4" ht="19.5" customHeight="1">
      <c r="A17" s="5">
        <v>2005</v>
      </c>
      <c r="B17" s="38">
        <v>13684888.799999999</v>
      </c>
      <c r="C17" s="6">
        <v>86000</v>
      </c>
      <c r="D17" s="38">
        <v>13770888.8</v>
      </c>
    </row>
    <row r="18" spans="1:4" ht="19.5" customHeight="1">
      <c r="A18" s="5">
        <v>2004</v>
      </c>
      <c r="B18" s="38">
        <v>17563982.96</v>
      </c>
      <c r="C18" s="6">
        <v>245000</v>
      </c>
      <c r="D18" s="38">
        <v>17808982.96</v>
      </c>
    </row>
    <row r="19" spans="1:4" ht="19.5" customHeight="1">
      <c r="A19" s="5">
        <v>2003</v>
      </c>
      <c r="B19" s="38">
        <v>14412210.06</v>
      </c>
      <c r="C19" s="6">
        <v>220000</v>
      </c>
      <c r="D19" s="38">
        <v>14632210.06</v>
      </c>
    </row>
    <row r="20" spans="1:4" ht="19.5" customHeight="1">
      <c r="A20" s="5">
        <v>2002</v>
      </c>
      <c r="B20" s="38">
        <v>4576463.24</v>
      </c>
      <c r="C20" s="6">
        <v>26000</v>
      </c>
      <c r="D20" s="38">
        <v>4602463.24</v>
      </c>
    </row>
    <row r="21" spans="1:4" ht="19.5" customHeight="1">
      <c r="A21" s="5">
        <v>2001</v>
      </c>
      <c r="B21" s="38">
        <v>4299269.14</v>
      </c>
      <c r="C21" s="5">
        <v>0</v>
      </c>
      <c r="D21" s="38">
        <v>4299269.14</v>
      </c>
    </row>
    <row r="22" spans="1:4" ht="19.5" customHeight="1">
      <c r="A22" s="5">
        <v>2000</v>
      </c>
      <c r="B22" s="38">
        <v>11964249.5</v>
      </c>
      <c r="C22" s="5">
        <v>0</v>
      </c>
      <c r="D22" s="38">
        <v>11964249.5</v>
      </c>
    </row>
    <row r="23" spans="1:4" ht="19.5" customHeight="1">
      <c r="A23" s="5">
        <v>1999</v>
      </c>
      <c r="B23" s="38">
        <v>6491665.300000001</v>
      </c>
      <c r="C23" s="5">
        <v>0</v>
      </c>
      <c r="D23" s="38">
        <v>6491665.3</v>
      </c>
    </row>
    <row r="24" spans="1:4" ht="19.5" customHeight="1">
      <c r="A24" s="5">
        <v>1998</v>
      </c>
      <c r="B24" s="38">
        <v>10134709.27</v>
      </c>
      <c r="C24" s="5">
        <v>0</v>
      </c>
      <c r="D24" s="38">
        <v>10134709.27</v>
      </c>
    </row>
    <row r="25" ht="19.5" customHeight="1">
      <c r="A25" s="40" t="s">
        <v>68</v>
      </c>
    </row>
    <row r="26" ht="19.5" customHeight="1"/>
    <row r="27" ht="19.5" customHeight="1"/>
    <row r="28" spans="1:3" ht="12.75">
      <c r="A28" s="16" t="s">
        <v>69</v>
      </c>
      <c r="B28" s="16"/>
      <c r="C28" s="16"/>
    </row>
    <row r="29" spans="1:3" ht="12.75">
      <c r="A29" s="14" t="s">
        <v>23</v>
      </c>
      <c r="B29" s="16" t="s">
        <v>70</v>
      </c>
      <c r="C29" s="16"/>
    </row>
    <row r="30" spans="1:3" ht="12.75">
      <c r="A30" s="14" t="s">
        <v>27</v>
      </c>
      <c r="B30" s="16" t="s">
        <v>72</v>
      </c>
      <c r="C30" s="16"/>
    </row>
  </sheetData>
  <sheetProtection/>
  <hyperlinks>
    <hyperlink ref="A25" r:id="rId1" display="_ftnref1"/>
  </hyperlinks>
  <printOptions/>
  <pageMargins left="0.27" right="0.75" top="1" bottom="1" header="0" footer="0"/>
  <pageSetup horizontalDpi="600" verticalDpi="600" orientation="landscape" paperSize="9" r:id="rId2"/>
  <headerFooter alignWithMargins="0">
    <oddFooter>&amp;Cwww.vivienda.navarra.es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C22"/>
  <sheetViews>
    <sheetView tabSelected="1" zoomScalePageLayoutView="0" workbookViewId="0" topLeftCell="A1">
      <selection activeCell="F13" sqref="F13"/>
    </sheetView>
  </sheetViews>
  <sheetFormatPr defaultColWidth="11.421875" defaultRowHeight="12.75"/>
  <cols>
    <col min="2" max="2" width="11.8515625" style="0" bestFit="1" customWidth="1"/>
    <col min="3" max="3" width="11.57421875" style="0" bestFit="1" customWidth="1"/>
  </cols>
  <sheetData>
    <row r="1" spans="1:3" ht="13.5" thickBot="1">
      <c r="A1" s="119" t="s">
        <v>109</v>
      </c>
      <c r="B1" s="123" t="s">
        <v>23</v>
      </c>
      <c r="C1" s="124" t="s">
        <v>27</v>
      </c>
    </row>
    <row r="2" spans="1:3" ht="12.75">
      <c r="A2" s="120">
        <v>1998</v>
      </c>
      <c r="B2" s="289">
        <v>5511.28</v>
      </c>
      <c r="C2" s="290">
        <v>0</v>
      </c>
    </row>
    <row r="3" spans="1:3" ht="12.75">
      <c r="A3" s="121">
        <v>1999</v>
      </c>
      <c r="B3" s="291">
        <v>6895.77</v>
      </c>
      <c r="C3" s="292">
        <v>0</v>
      </c>
    </row>
    <row r="4" spans="1:3" ht="12.75">
      <c r="A4" s="121">
        <v>2000</v>
      </c>
      <c r="B4" s="291">
        <v>8050.18</v>
      </c>
      <c r="C4" s="292">
        <v>0</v>
      </c>
    </row>
    <row r="5" spans="1:3" ht="12.75">
      <c r="A5" s="121">
        <v>2001</v>
      </c>
      <c r="B5" s="291">
        <v>8248.61</v>
      </c>
      <c r="C5" s="292">
        <v>0</v>
      </c>
    </row>
    <row r="6" spans="1:3" ht="12.75">
      <c r="A6" s="121">
        <v>2002</v>
      </c>
      <c r="B6" s="291">
        <v>9324.63</v>
      </c>
      <c r="C6" s="292">
        <v>0</v>
      </c>
    </row>
    <row r="7" spans="1:3" ht="12.75">
      <c r="A7" s="121">
        <v>2003</v>
      </c>
      <c r="B7" s="291">
        <v>12808.67</v>
      </c>
      <c r="C7" s="292">
        <v>0</v>
      </c>
    </row>
    <row r="8" spans="1:3" ht="12.75">
      <c r="A8" s="121">
        <v>2004</v>
      </c>
      <c r="B8" s="291">
        <v>12303.16</v>
      </c>
      <c r="C8" s="292">
        <v>0</v>
      </c>
    </row>
    <row r="9" spans="1:3" ht="12.75">
      <c r="A9" s="121">
        <v>2005</v>
      </c>
      <c r="B9" s="291">
        <v>14165.02</v>
      </c>
      <c r="C9" s="292">
        <v>0</v>
      </c>
    </row>
    <row r="10" spans="1:3" ht="12.75">
      <c r="A10" s="121">
        <v>2006</v>
      </c>
      <c r="B10" s="291">
        <v>16226.39</v>
      </c>
      <c r="C10" s="292">
        <v>4638.16</v>
      </c>
    </row>
    <row r="11" spans="1:3" ht="12.75">
      <c r="A11" s="121">
        <v>2007</v>
      </c>
      <c r="B11" s="291">
        <v>16160.57</v>
      </c>
      <c r="C11" s="292">
        <v>4996.72</v>
      </c>
    </row>
    <row r="12" spans="1:3" ht="12.75">
      <c r="A12" s="121">
        <v>2008</v>
      </c>
      <c r="B12" s="291">
        <v>16235.19</v>
      </c>
      <c r="C12" s="292">
        <v>5056.06</v>
      </c>
    </row>
    <row r="13" spans="1:3" ht="12.75">
      <c r="A13" s="121">
        <v>2009</v>
      </c>
      <c r="B13" s="291">
        <v>17448.05</v>
      </c>
      <c r="C13" s="292">
        <v>5056.11</v>
      </c>
    </row>
    <row r="14" spans="1:3" ht="12.75">
      <c r="A14" s="121">
        <v>2010</v>
      </c>
      <c r="B14" s="291">
        <v>17434.89</v>
      </c>
      <c r="C14" s="292">
        <v>4978.28</v>
      </c>
    </row>
    <row r="15" spans="1:3" ht="12.75">
      <c r="A15" s="121">
        <v>2011</v>
      </c>
      <c r="B15" s="291">
        <v>18666.44</v>
      </c>
      <c r="C15" s="292">
        <v>5258.01</v>
      </c>
    </row>
    <row r="16" spans="1:3" ht="12.75">
      <c r="A16" s="121">
        <v>2012</v>
      </c>
      <c r="B16" s="291">
        <v>19692.01</v>
      </c>
      <c r="C16" s="292">
        <v>4978.28</v>
      </c>
    </row>
    <row r="17" spans="1:3" ht="12.75">
      <c r="A17" s="121">
        <v>2013</v>
      </c>
      <c r="B17" s="291">
        <v>16519.52</v>
      </c>
      <c r="C17" s="292">
        <v>4243.54</v>
      </c>
    </row>
    <row r="18" spans="1:3" ht="12.75">
      <c r="A18" s="121">
        <v>2014</v>
      </c>
      <c r="B18" s="291">
        <v>12940.51</v>
      </c>
      <c r="C18" s="292">
        <v>4075.1</v>
      </c>
    </row>
    <row r="19" spans="1:3" ht="12.75">
      <c r="A19" s="121">
        <v>2015</v>
      </c>
      <c r="B19" s="291">
        <v>13593.4</v>
      </c>
      <c r="C19" s="292">
        <v>5778.73</v>
      </c>
    </row>
    <row r="20" spans="1:3" ht="12.75">
      <c r="A20" s="121">
        <v>2016</v>
      </c>
      <c r="B20" s="291">
        <v>14265.54</v>
      </c>
      <c r="C20" s="292">
        <v>5853.67</v>
      </c>
    </row>
    <row r="21" spans="1:3" ht="13.5" thickBot="1">
      <c r="A21" s="122">
        <v>2017</v>
      </c>
      <c r="B21" s="291">
        <v>14879.28</v>
      </c>
      <c r="C21" s="292">
        <v>5535.95</v>
      </c>
    </row>
    <row r="22" spans="1:3" ht="13.5" thickBot="1">
      <c r="A22" s="122">
        <v>2018</v>
      </c>
      <c r="B22" s="293">
        <v>14777.69</v>
      </c>
      <c r="C22" s="294">
        <v>6529.7</v>
      </c>
    </row>
  </sheetData>
  <sheetProtection/>
  <printOptions/>
  <pageMargins left="0.27" right="0.75" top="1" bottom="1" header="0" footer="0"/>
  <pageSetup horizontalDpi="600" verticalDpi="600" orientation="landscape" paperSize="9" r:id="rId1"/>
  <headerFooter alignWithMargins="0">
    <oddFooter>&amp;Cwww.vivienda.navarra.es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2:I90"/>
  <sheetViews>
    <sheetView zoomScalePageLayoutView="0" workbookViewId="0" topLeftCell="A1">
      <selection activeCell="A2" sqref="A2:I6"/>
    </sheetView>
  </sheetViews>
  <sheetFormatPr defaultColWidth="11.421875" defaultRowHeight="12.75"/>
  <cols>
    <col min="1" max="1" width="13.421875" style="16" customWidth="1"/>
    <col min="2" max="16384" width="11.421875" style="16" customWidth="1"/>
  </cols>
  <sheetData>
    <row r="2" spans="1:9" ht="15.75" thickBot="1">
      <c r="A2" s="17">
        <v>2018</v>
      </c>
      <c r="B2"/>
      <c r="C2"/>
      <c r="D2"/>
      <c r="E2"/>
      <c r="F2"/>
      <c r="G2"/>
      <c r="H2"/>
      <c r="I2"/>
    </row>
    <row r="3" spans="1:9" ht="13.5" thickBot="1">
      <c r="A3" s="197" t="s">
        <v>92</v>
      </c>
      <c r="B3" s="198" t="s">
        <v>93</v>
      </c>
      <c r="C3" s="198" t="s">
        <v>94</v>
      </c>
      <c r="D3" s="198" t="s">
        <v>95</v>
      </c>
      <c r="E3" s="198" t="s">
        <v>96</v>
      </c>
      <c r="F3" s="198" t="s">
        <v>97</v>
      </c>
      <c r="G3" s="198" t="s">
        <v>98</v>
      </c>
      <c r="H3" s="198" t="s">
        <v>99</v>
      </c>
      <c r="I3" s="199" t="s">
        <v>100</v>
      </c>
    </row>
    <row r="4" spans="1:9" ht="14.25">
      <c r="A4" s="200" t="s">
        <v>27</v>
      </c>
      <c r="B4" s="201">
        <v>13</v>
      </c>
      <c r="C4" s="201">
        <v>11</v>
      </c>
      <c r="D4" s="201">
        <v>22</v>
      </c>
      <c r="E4" s="201">
        <v>26</v>
      </c>
      <c r="F4" s="201">
        <v>23</v>
      </c>
      <c r="G4" s="201">
        <v>23</v>
      </c>
      <c r="H4" s="201">
        <v>15</v>
      </c>
      <c r="I4" s="67">
        <v>28</v>
      </c>
    </row>
    <row r="5" spans="1:9" ht="15" thickBot="1">
      <c r="A5" s="68" t="s">
        <v>23</v>
      </c>
      <c r="B5" s="69">
        <v>14</v>
      </c>
      <c r="C5" s="69">
        <v>31</v>
      </c>
      <c r="D5" s="69">
        <v>99</v>
      </c>
      <c r="E5" s="69">
        <v>75</v>
      </c>
      <c r="F5" s="69">
        <v>52</v>
      </c>
      <c r="G5" s="69">
        <v>57</v>
      </c>
      <c r="H5" s="69">
        <v>21</v>
      </c>
      <c r="I5" s="70">
        <v>13</v>
      </c>
    </row>
    <row r="6" spans="1:9" ht="16.5" thickBot="1" thickTop="1">
      <c r="A6" s="71" t="s">
        <v>101</v>
      </c>
      <c r="B6" s="72">
        <v>27</v>
      </c>
      <c r="C6" s="72">
        <v>42</v>
      </c>
      <c r="D6" s="72">
        <v>121</v>
      </c>
      <c r="E6" s="72">
        <v>101</v>
      </c>
      <c r="F6" s="72">
        <v>75</v>
      </c>
      <c r="G6" s="72">
        <v>80</v>
      </c>
      <c r="H6" s="72">
        <v>36</v>
      </c>
      <c r="I6" s="73">
        <v>41</v>
      </c>
    </row>
    <row r="8" spans="1:9" ht="15.75" thickBot="1">
      <c r="A8" s="17">
        <v>2017</v>
      </c>
      <c r="B8"/>
      <c r="C8"/>
      <c r="D8"/>
      <c r="E8"/>
      <c r="F8"/>
      <c r="G8"/>
      <c r="H8"/>
      <c r="I8"/>
    </row>
    <row r="9" spans="1:9" ht="13.5" thickBot="1">
      <c r="A9" s="197" t="s">
        <v>92</v>
      </c>
      <c r="B9" s="198" t="s">
        <v>93</v>
      </c>
      <c r="C9" s="198" t="s">
        <v>94</v>
      </c>
      <c r="D9" s="198" t="s">
        <v>95</v>
      </c>
      <c r="E9" s="198" t="s">
        <v>96</v>
      </c>
      <c r="F9" s="198" t="s">
        <v>97</v>
      </c>
      <c r="G9" s="198" t="s">
        <v>98</v>
      </c>
      <c r="H9" s="198" t="s">
        <v>99</v>
      </c>
      <c r="I9" s="199" t="s">
        <v>100</v>
      </c>
    </row>
    <row r="10" spans="1:9" ht="14.25">
      <c r="A10" s="200" t="s">
        <v>27</v>
      </c>
      <c r="B10" s="201">
        <v>5</v>
      </c>
      <c r="C10" s="201">
        <v>3</v>
      </c>
      <c r="D10" s="201">
        <v>13</v>
      </c>
      <c r="E10" s="201">
        <v>18</v>
      </c>
      <c r="F10" s="201">
        <v>19</v>
      </c>
      <c r="G10" s="201">
        <v>15</v>
      </c>
      <c r="H10" s="201">
        <v>16</v>
      </c>
      <c r="I10" s="67">
        <v>26</v>
      </c>
    </row>
    <row r="11" spans="1:9" ht="15" thickBot="1">
      <c r="A11" s="68" t="s">
        <v>23</v>
      </c>
      <c r="B11" s="69">
        <v>14</v>
      </c>
      <c r="C11" s="69">
        <v>41</v>
      </c>
      <c r="D11" s="69">
        <v>123</v>
      </c>
      <c r="E11" s="69">
        <v>127</v>
      </c>
      <c r="F11" s="69">
        <v>80</v>
      </c>
      <c r="G11" s="69">
        <v>52</v>
      </c>
      <c r="H11" s="69">
        <v>30</v>
      </c>
      <c r="I11" s="70">
        <v>28</v>
      </c>
    </row>
    <row r="12" spans="1:9" ht="16.5" thickBot="1" thickTop="1">
      <c r="A12" s="71" t="s">
        <v>101</v>
      </c>
      <c r="B12" s="72">
        <v>19</v>
      </c>
      <c r="C12" s="72">
        <v>44</v>
      </c>
      <c r="D12" s="72">
        <v>136</v>
      </c>
      <c r="E12" s="72">
        <v>145</v>
      </c>
      <c r="F12" s="72">
        <v>99</v>
      </c>
      <c r="G12" s="72">
        <v>67</v>
      </c>
      <c r="H12" s="72">
        <v>46</v>
      </c>
      <c r="I12" s="73">
        <v>54</v>
      </c>
    </row>
    <row r="14" spans="1:9" ht="15.75" thickBot="1">
      <c r="A14" s="17">
        <v>2016</v>
      </c>
      <c r="B14"/>
      <c r="C14"/>
      <c r="D14"/>
      <c r="E14"/>
      <c r="F14"/>
      <c r="G14"/>
      <c r="H14"/>
      <c r="I14"/>
    </row>
    <row r="15" spans="1:9" ht="13.5" thickBot="1">
      <c r="A15" s="62" t="s">
        <v>92</v>
      </c>
      <c r="B15" s="63" t="s">
        <v>93</v>
      </c>
      <c r="C15" s="63" t="s">
        <v>94</v>
      </c>
      <c r="D15" s="63" t="s">
        <v>95</v>
      </c>
      <c r="E15" s="63" t="s">
        <v>96</v>
      </c>
      <c r="F15" s="63" t="s">
        <v>97</v>
      </c>
      <c r="G15" s="63" t="s">
        <v>98</v>
      </c>
      <c r="H15" s="63" t="s">
        <v>99</v>
      </c>
      <c r="I15" s="64" t="s">
        <v>100</v>
      </c>
    </row>
    <row r="16" spans="1:9" ht="14.25">
      <c r="A16" s="65" t="s">
        <v>27</v>
      </c>
      <c r="B16" s="66">
        <v>7</v>
      </c>
      <c r="C16" s="66">
        <v>2</v>
      </c>
      <c r="D16" s="66">
        <v>17</v>
      </c>
      <c r="E16" s="66">
        <v>18</v>
      </c>
      <c r="F16" s="66">
        <v>17</v>
      </c>
      <c r="G16" s="66">
        <v>12</v>
      </c>
      <c r="H16" s="66">
        <v>15</v>
      </c>
      <c r="I16" s="67">
        <v>17</v>
      </c>
    </row>
    <row r="17" spans="1:9" ht="15" thickBot="1">
      <c r="A17" s="68" t="s">
        <v>23</v>
      </c>
      <c r="B17" s="69">
        <v>15</v>
      </c>
      <c r="C17" s="69">
        <v>30</v>
      </c>
      <c r="D17" s="69">
        <v>89</v>
      </c>
      <c r="E17" s="69">
        <v>85</v>
      </c>
      <c r="F17" s="69">
        <v>45</v>
      </c>
      <c r="G17" s="69">
        <v>48</v>
      </c>
      <c r="H17" s="69">
        <v>16</v>
      </c>
      <c r="I17" s="70">
        <v>20</v>
      </c>
    </row>
    <row r="18" spans="1:9" ht="16.5" thickBot="1" thickTop="1">
      <c r="A18" s="71" t="s">
        <v>101</v>
      </c>
      <c r="B18" s="72">
        <v>22</v>
      </c>
      <c r="C18" s="72">
        <v>32</v>
      </c>
      <c r="D18" s="72">
        <v>106</v>
      </c>
      <c r="E18" s="72">
        <v>103</v>
      </c>
      <c r="F18" s="72">
        <v>62</v>
      </c>
      <c r="G18" s="72">
        <v>60</v>
      </c>
      <c r="H18" s="72">
        <v>31</v>
      </c>
      <c r="I18" s="73">
        <v>37</v>
      </c>
    </row>
    <row r="20" spans="1:9" ht="15.75" thickBot="1">
      <c r="A20" s="17">
        <v>2015</v>
      </c>
      <c r="B20"/>
      <c r="C20"/>
      <c r="D20"/>
      <c r="E20"/>
      <c r="F20"/>
      <c r="G20"/>
      <c r="H20"/>
      <c r="I20"/>
    </row>
    <row r="21" spans="1:9" ht="13.5" thickBot="1">
      <c r="A21" s="62" t="s">
        <v>92</v>
      </c>
      <c r="B21" s="63" t="s">
        <v>93</v>
      </c>
      <c r="C21" s="63" t="s">
        <v>94</v>
      </c>
      <c r="D21" s="63" t="s">
        <v>95</v>
      </c>
      <c r="E21" s="63" t="s">
        <v>96</v>
      </c>
      <c r="F21" s="63" t="s">
        <v>97</v>
      </c>
      <c r="G21" s="63" t="s">
        <v>98</v>
      </c>
      <c r="H21" s="63" t="s">
        <v>99</v>
      </c>
      <c r="I21" s="64" t="s">
        <v>100</v>
      </c>
    </row>
    <row r="22" spans="1:9" ht="14.25">
      <c r="A22" s="65" t="s">
        <v>27</v>
      </c>
      <c r="B22" s="66">
        <v>18</v>
      </c>
      <c r="C22" s="66">
        <v>17</v>
      </c>
      <c r="D22" s="66">
        <v>18</v>
      </c>
      <c r="E22" s="66">
        <v>27</v>
      </c>
      <c r="F22" s="66">
        <v>25</v>
      </c>
      <c r="G22" s="66">
        <v>22</v>
      </c>
      <c r="H22" s="66">
        <v>24</v>
      </c>
      <c r="I22" s="67">
        <v>70</v>
      </c>
    </row>
    <row r="23" spans="1:9" ht="15" thickBot="1">
      <c r="A23" s="68" t="s">
        <v>23</v>
      </c>
      <c r="B23" s="69">
        <v>23</v>
      </c>
      <c r="C23" s="69">
        <v>27</v>
      </c>
      <c r="D23" s="69">
        <v>65</v>
      </c>
      <c r="E23" s="69">
        <v>80</v>
      </c>
      <c r="F23" s="69">
        <v>65</v>
      </c>
      <c r="G23" s="69">
        <v>63</v>
      </c>
      <c r="H23" s="69">
        <v>38</v>
      </c>
      <c r="I23" s="70">
        <v>56</v>
      </c>
    </row>
    <row r="24" spans="1:9" ht="16.5" thickBot="1" thickTop="1">
      <c r="A24" s="71" t="s">
        <v>101</v>
      </c>
      <c r="B24" s="72">
        <v>41</v>
      </c>
      <c r="C24" s="72">
        <v>44</v>
      </c>
      <c r="D24" s="72">
        <v>83</v>
      </c>
      <c r="E24" s="72">
        <v>107</v>
      </c>
      <c r="F24" s="72">
        <v>90</v>
      </c>
      <c r="G24" s="72">
        <v>85</v>
      </c>
      <c r="H24" s="72">
        <v>62</v>
      </c>
      <c r="I24" s="73">
        <v>126</v>
      </c>
    </row>
    <row r="26" spans="1:9" ht="15.75" thickBot="1">
      <c r="A26" s="17">
        <v>2014</v>
      </c>
      <c r="B26"/>
      <c r="C26"/>
      <c r="D26"/>
      <c r="E26"/>
      <c r="F26"/>
      <c r="G26"/>
      <c r="H26"/>
      <c r="I26"/>
    </row>
    <row r="27" spans="1:9" ht="13.5" thickBot="1">
      <c r="A27" s="62" t="s">
        <v>92</v>
      </c>
      <c r="B27" s="63" t="s">
        <v>93</v>
      </c>
      <c r="C27" s="63" t="s">
        <v>94</v>
      </c>
      <c r="D27" s="63" t="s">
        <v>95</v>
      </c>
      <c r="E27" s="63" t="s">
        <v>96</v>
      </c>
      <c r="F27" s="63" t="s">
        <v>97</v>
      </c>
      <c r="G27" s="63" t="s">
        <v>98</v>
      </c>
      <c r="H27" s="63" t="s">
        <v>99</v>
      </c>
      <c r="I27" s="64" t="s">
        <v>100</v>
      </c>
    </row>
    <row r="28" spans="1:9" ht="14.25">
      <c r="A28" s="65" t="s">
        <v>27</v>
      </c>
      <c r="B28" s="66">
        <v>18</v>
      </c>
      <c r="C28" s="66">
        <v>12</v>
      </c>
      <c r="D28" s="66">
        <v>13</v>
      </c>
      <c r="E28" s="66">
        <v>28</v>
      </c>
      <c r="F28" s="66">
        <v>24</v>
      </c>
      <c r="G28" s="66">
        <v>31</v>
      </c>
      <c r="H28" s="66">
        <v>18</v>
      </c>
      <c r="I28" s="67">
        <v>68</v>
      </c>
    </row>
    <row r="29" spans="1:9" ht="15" thickBot="1">
      <c r="A29" s="68" t="s">
        <v>23</v>
      </c>
      <c r="B29" s="69">
        <v>12</v>
      </c>
      <c r="C29" s="69">
        <v>12</v>
      </c>
      <c r="D29" s="69">
        <v>50</v>
      </c>
      <c r="E29" s="69">
        <v>87</v>
      </c>
      <c r="F29" s="69">
        <v>59</v>
      </c>
      <c r="G29" s="69">
        <v>48</v>
      </c>
      <c r="H29" s="69">
        <v>19</v>
      </c>
      <c r="I29" s="70">
        <v>44</v>
      </c>
    </row>
    <row r="30" spans="1:9" ht="16.5" thickBot="1" thickTop="1">
      <c r="A30" s="71" t="s">
        <v>101</v>
      </c>
      <c r="B30" s="72">
        <v>30</v>
      </c>
      <c r="C30" s="72">
        <v>24</v>
      </c>
      <c r="D30" s="72">
        <v>63</v>
      </c>
      <c r="E30" s="72">
        <v>115</v>
      </c>
      <c r="F30" s="72">
        <v>83</v>
      </c>
      <c r="G30" s="72">
        <v>79</v>
      </c>
      <c r="H30" s="72">
        <v>37</v>
      </c>
      <c r="I30" s="73">
        <v>112</v>
      </c>
    </row>
    <row r="32" ht="15.75" thickBot="1">
      <c r="A32" s="17">
        <v>2013</v>
      </c>
    </row>
    <row r="33" spans="1:9" ht="13.5" thickBot="1">
      <c r="A33" s="62" t="s">
        <v>92</v>
      </c>
      <c r="B33" s="63" t="s">
        <v>93</v>
      </c>
      <c r="C33" s="63" t="s">
        <v>94</v>
      </c>
      <c r="D33" s="63" t="s">
        <v>95</v>
      </c>
      <c r="E33" s="63" t="s">
        <v>96</v>
      </c>
      <c r="F33" s="63" t="s">
        <v>97</v>
      </c>
      <c r="G33" s="63" t="s">
        <v>98</v>
      </c>
      <c r="H33" s="63" t="s">
        <v>99</v>
      </c>
      <c r="I33" s="64" t="s">
        <v>100</v>
      </c>
    </row>
    <row r="34" spans="1:9" ht="14.25">
      <c r="A34" s="65" t="s">
        <v>27</v>
      </c>
      <c r="B34" s="66">
        <v>8</v>
      </c>
      <c r="C34" s="66">
        <v>3</v>
      </c>
      <c r="D34" s="66">
        <v>6</v>
      </c>
      <c r="E34" s="66">
        <v>10</v>
      </c>
      <c r="F34" s="66">
        <v>7</v>
      </c>
      <c r="G34" s="66">
        <v>8</v>
      </c>
      <c r="H34" s="66">
        <v>11</v>
      </c>
      <c r="I34" s="67">
        <v>27</v>
      </c>
    </row>
    <row r="35" spans="1:9" ht="15" thickBot="1">
      <c r="A35" s="68" t="s">
        <v>23</v>
      </c>
      <c r="B35" s="69">
        <v>8</v>
      </c>
      <c r="C35" s="69">
        <v>19</v>
      </c>
      <c r="D35" s="69">
        <v>43</v>
      </c>
      <c r="E35" s="69">
        <v>39</v>
      </c>
      <c r="F35" s="69">
        <v>36</v>
      </c>
      <c r="G35" s="69">
        <v>31</v>
      </c>
      <c r="H35" s="69">
        <v>12</v>
      </c>
      <c r="I35" s="70">
        <v>19</v>
      </c>
    </row>
    <row r="36" spans="1:9" ht="15.75" thickBot="1" thickTop="1">
      <c r="A36" s="74" t="s">
        <v>101</v>
      </c>
      <c r="B36" s="72">
        <v>16</v>
      </c>
      <c r="C36" s="72">
        <v>22</v>
      </c>
      <c r="D36" s="72">
        <v>49</v>
      </c>
      <c r="E36" s="72">
        <v>49</v>
      </c>
      <c r="F36" s="72">
        <v>43</v>
      </c>
      <c r="G36" s="72">
        <v>39</v>
      </c>
      <c r="H36" s="72">
        <v>23</v>
      </c>
      <c r="I36" s="73">
        <v>46</v>
      </c>
    </row>
    <row r="38" ht="15.75" thickBot="1">
      <c r="A38" s="17">
        <v>2012</v>
      </c>
    </row>
    <row r="39" spans="1:9" ht="13.5" customHeight="1" thickBot="1">
      <c r="A39" s="75" t="s">
        <v>102</v>
      </c>
      <c r="B39" s="63" t="s">
        <v>93</v>
      </c>
      <c r="C39" s="63" t="s">
        <v>94</v>
      </c>
      <c r="D39" s="63" t="s">
        <v>95</v>
      </c>
      <c r="E39" s="63" t="s">
        <v>96</v>
      </c>
      <c r="F39" s="63" t="s">
        <v>97</v>
      </c>
      <c r="G39" s="63" t="s">
        <v>98</v>
      </c>
      <c r="H39" s="63" t="s">
        <v>99</v>
      </c>
      <c r="I39" s="64" t="s">
        <v>100</v>
      </c>
    </row>
    <row r="40" spans="1:9" ht="15">
      <c r="A40" s="76" t="s">
        <v>27</v>
      </c>
      <c r="B40" s="66">
        <v>22</v>
      </c>
      <c r="C40" s="66">
        <v>13</v>
      </c>
      <c r="D40" s="66">
        <v>25</v>
      </c>
      <c r="E40" s="66">
        <v>30</v>
      </c>
      <c r="F40" s="66">
        <v>25</v>
      </c>
      <c r="G40" s="66">
        <v>30</v>
      </c>
      <c r="H40" s="66">
        <v>40</v>
      </c>
      <c r="I40" s="67">
        <v>89</v>
      </c>
    </row>
    <row r="41" spans="1:9" ht="15">
      <c r="A41" s="77" t="s">
        <v>23</v>
      </c>
      <c r="B41" s="78">
        <v>17</v>
      </c>
      <c r="C41" s="78">
        <v>70</v>
      </c>
      <c r="D41" s="78">
        <v>173</v>
      </c>
      <c r="E41" s="78">
        <v>188</v>
      </c>
      <c r="F41" s="78">
        <v>105</v>
      </c>
      <c r="G41" s="78">
        <v>79</v>
      </c>
      <c r="H41" s="78">
        <v>28</v>
      </c>
      <c r="I41" s="79">
        <v>16</v>
      </c>
    </row>
    <row r="42" spans="1:9" ht="15.75" thickBot="1">
      <c r="A42" s="80" t="s">
        <v>67</v>
      </c>
      <c r="B42" s="69" t="s">
        <v>33</v>
      </c>
      <c r="C42" s="69" t="s">
        <v>33</v>
      </c>
      <c r="D42" s="69">
        <v>3</v>
      </c>
      <c r="E42" s="69">
        <v>1</v>
      </c>
      <c r="F42" s="69">
        <v>1</v>
      </c>
      <c r="G42" s="69" t="s">
        <v>33</v>
      </c>
      <c r="H42" s="69" t="s">
        <v>33</v>
      </c>
      <c r="I42" s="70" t="s">
        <v>33</v>
      </c>
    </row>
    <row r="43" spans="1:9" ht="15.75" thickBot="1" thickTop="1">
      <c r="A43" s="74" t="s">
        <v>101</v>
      </c>
      <c r="B43" s="72">
        <v>39</v>
      </c>
      <c r="C43" s="72">
        <v>83</v>
      </c>
      <c r="D43" s="72">
        <v>201</v>
      </c>
      <c r="E43" s="72">
        <v>219</v>
      </c>
      <c r="F43" s="72">
        <v>131</v>
      </c>
      <c r="G43" s="72">
        <v>109</v>
      </c>
      <c r="H43" s="72">
        <v>68</v>
      </c>
      <c r="I43" s="73">
        <v>105</v>
      </c>
    </row>
    <row r="44" ht="15">
      <c r="A44" s="81"/>
    </row>
    <row r="45" ht="15.75" thickBot="1">
      <c r="A45" s="17">
        <v>2011</v>
      </c>
    </row>
    <row r="46" spans="1:9" ht="13.5" thickBot="1">
      <c r="A46" s="75" t="s">
        <v>102</v>
      </c>
      <c r="B46" s="63" t="s">
        <v>93</v>
      </c>
      <c r="C46" s="63" t="s">
        <v>94</v>
      </c>
      <c r="D46" s="63" t="s">
        <v>95</v>
      </c>
      <c r="E46" s="63" t="s">
        <v>96</v>
      </c>
      <c r="F46" s="63" t="s">
        <v>97</v>
      </c>
      <c r="G46" s="63" t="s">
        <v>98</v>
      </c>
      <c r="H46" s="63" t="s">
        <v>99</v>
      </c>
      <c r="I46" s="64" t="s">
        <v>100</v>
      </c>
    </row>
    <row r="47" spans="1:9" ht="15">
      <c r="A47" s="76" t="s">
        <v>27</v>
      </c>
      <c r="B47" s="66">
        <v>16</v>
      </c>
      <c r="C47" s="66">
        <v>14</v>
      </c>
      <c r="D47" s="66">
        <v>77</v>
      </c>
      <c r="E47" s="66">
        <v>133</v>
      </c>
      <c r="F47" s="66">
        <v>103</v>
      </c>
      <c r="G47" s="66">
        <v>96</v>
      </c>
      <c r="H47" s="66">
        <v>63</v>
      </c>
      <c r="I47" s="67">
        <v>84</v>
      </c>
    </row>
    <row r="48" spans="1:9" ht="15">
      <c r="A48" s="77" t="s">
        <v>23</v>
      </c>
      <c r="B48" s="78">
        <v>11</v>
      </c>
      <c r="C48" s="78">
        <v>90</v>
      </c>
      <c r="D48" s="78">
        <v>297</v>
      </c>
      <c r="E48" s="78">
        <v>351</v>
      </c>
      <c r="F48" s="78">
        <v>223</v>
      </c>
      <c r="G48" s="78">
        <v>159</v>
      </c>
      <c r="H48" s="78">
        <v>62</v>
      </c>
      <c r="I48" s="79">
        <v>49</v>
      </c>
    </row>
    <row r="49" spans="1:9" ht="15.75" thickBot="1">
      <c r="A49" s="80" t="s">
        <v>67</v>
      </c>
      <c r="B49" s="69" t="s">
        <v>33</v>
      </c>
      <c r="C49" s="69" t="s">
        <v>33</v>
      </c>
      <c r="D49" s="69">
        <v>5</v>
      </c>
      <c r="E49" s="69">
        <v>6</v>
      </c>
      <c r="F49" s="69" t="s">
        <v>33</v>
      </c>
      <c r="G49" s="69" t="s">
        <v>33</v>
      </c>
      <c r="H49" s="69">
        <v>1</v>
      </c>
      <c r="I49" s="70" t="s">
        <v>33</v>
      </c>
    </row>
    <row r="50" spans="1:9" ht="15.75" thickBot="1" thickTop="1">
      <c r="A50" s="74" t="s">
        <v>101</v>
      </c>
      <c r="B50" s="82">
        <v>27</v>
      </c>
      <c r="C50" s="82">
        <v>104</v>
      </c>
      <c r="D50" s="82">
        <v>379</v>
      </c>
      <c r="E50" s="82">
        <v>490</v>
      </c>
      <c r="F50" s="82">
        <v>326</v>
      </c>
      <c r="G50" s="82">
        <v>255</v>
      </c>
      <c r="H50" s="82">
        <v>126</v>
      </c>
      <c r="I50" s="83">
        <v>133</v>
      </c>
    </row>
    <row r="51" ht="15">
      <c r="A51" s="17"/>
    </row>
    <row r="52" ht="15.75" thickBot="1">
      <c r="A52" s="17">
        <v>2010</v>
      </c>
    </row>
    <row r="53" spans="1:9" ht="13.5" thickBot="1">
      <c r="A53" s="75" t="s">
        <v>102</v>
      </c>
      <c r="B53" s="63" t="s">
        <v>93</v>
      </c>
      <c r="C53" s="63" t="s">
        <v>94</v>
      </c>
      <c r="D53" s="63" t="s">
        <v>95</v>
      </c>
      <c r="E53" s="63" t="s">
        <v>96</v>
      </c>
      <c r="F53" s="63" t="s">
        <v>97</v>
      </c>
      <c r="G53" s="63" t="s">
        <v>98</v>
      </c>
      <c r="H53" s="63" t="s">
        <v>99</v>
      </c>
      <c r="I53" s="64" t="s">
        <v>100</v>
      </c>
    </row>
    <row r="54" spans="1:9" ht="15">
      <c r="A54" s="76" t="s">
        <v>27</v>
      </c>
      <c r="B54" s="66" t="s">
        <v>33</v>
      </c>
      <c r="C54" s="66">
        <v>1</v>
      </c>
      <c r="D54" s="66">
        <v>59</v>
      </c>
      <c r="E54" s="66">
        <v>112</v>
      </c>
      <c r="F54" s="66">
        <v>118</v>
      </c>
      <c r="G54" s="66">
        <v>104</v>
      </c>
      <c r="H54" s="66">
        <v>42</v>
      </c>
      <c r="I54" s="67">
        <v>52</v>
      </c>
    </row>
    <row r="55" spans="1:9" ht="15">
      <c r="A55" s="77" t="s">
        <v>103</v>
      </c>
      <c r="B55" s="78">
        <v>1</v>
      </c>
      <c r="C55" s="78">
        <v>69</v>
      </c>
      <c r="D55" s="78">
        <v>196</v>
      </c>
      <c r="E55" s="78">
        <v>268</v>
      </c>
      <c r="F55" s="78">
        <v>137</v>
      </c>
      <c r="G55" s="78">
        <v>104</v>
      </c>
      <c r="H55" s="78">
        <v>42</v>
      </c>
      <c r="I55" s="79">
        <v>53</v>
      </c>
    </row>
    <row r="56" spans="1:9" ht="15.75" thickBot="1">
      <c r="A56" s="80" t="s">
        <v>67</v>
      </c>
      <c r="B56" s="69">
        <v>1</v>
      </c>
      <c r="C56" s="69">
        <v>5</v>
      </c>
      <c r="D56" s="69">
        <v>17</v>
      </c>
      <c r="E56" s="69">
        <v>17</v>
      </c>
      <c r="F56" s="69">
        <v>2</v>
      </c>
      <c r="G56" s="69">
        <v>1</v>
      </c>
      <c r="H56" s="69">
        <v>1</v>
      </c>
      <c r="I56" s="70" t="s">
        <v>33</v>
      </c>
    </row>
    <row r="57" spans="1:9" ht="15.75" thickBot="1" thickTop="1">
      <c r="A57" s="74" t="s">
        <v>101</v>
      </c>
      <c r="B57" s="82">
        <v>2</v>
      </c>
      <c r="C57" s="82">
        <v>75</v>
      </c>
      <c r="D57" s="82">
        <v>272</v>
      </c>
      <c r="E57" s="82">
        <v>397</v>
      </c>
      <c r="F57" s="82">
        <v>257</v>
      </c>
      <c r="G57" s="82">
        <v>209</v>
      </c>
      <c r="H57" s="82">
        <v>85</v>
      </c>
      <c r="I57" s="83">
        <v>105</v>
      </c>
    </row>
    <row r="58" ht="15">
      <c r="A58" s="17"/>
    </row>
    <row r="59" ht="15.75" thickBot="1">
      <c r="A59" s="17">
        <v>2009</v>
      </c>
    </row>
    <row r="60" spans="1:9" ht="13.5" thickBot="1">
      <c r="A60" s="75" t="s">
        <v>102</v>
      </c>
      <c r="B60" s="63" t="s">
        <v>93</v>
      </c>
      <c r="C60" s="63" t="s">
        <v>94</v>
      </c>
      <c r="D60" s="63" t="s">
        <v>95</v>
      </c>
      <c r="E60" s="63" t="s">
        <v>96</v>
      </c>
      <c r="F60" s="63" t="s">
        <v>97</v>
      </c>
      <c r="G60" s="63" t="s">
        <v>98</v>
      </c>
      <c r="H60" s="63" t="s">
        <v>99</v>
      </c>
      <c r="I60" s="64" t="s">
        <v>100</v>
      </c>
    </row>
    <row r="61" spans="1:9" ht="15">
      <c r="A61" s="76" t="s">
        <v>27</v>
      </c>
      <c r="B61" s="66">
        <v>2</v>
      </c>
      <c r="C61" s="66">
        <v>11</v>
      </c>
      <c r="D61" s="66">
        <v>71</v>
      </c>
      <c r="E61" s="66">
        <v>159</v>
      </c>
      <c r="F61" s="66">
        <v>177</v>
      </c>
      <c r="G61" s="66">
        <v>164</v>
      </c>
      <c r="H61" s="66">
        <v>115</v>
      </c>
      <c r="I61" s="67">
        <v>166</v>
      </c>
    </row>
    <row r="62" spans="1:9" ht="15">
      <c r="A62" s="77" t="s">
        <v>103</v>
      </c>
      <c r="B62" s="78">
        <v>14</v>
      </c>
      <c r="C62" s="78">
        <v>162</v>
      </c>
      <c r="D62" s="78">
        <v>309</v>
      </c>
      <c r="E62" s="78">
        <v>398</v>
      </c>
      <c r="F62" s="78">
        <v>211</v>
      </c>
      <c r="G62" s="78">
        <v>141</v>
      </c>
      <c r="H62" s="78">
        <v>73</v>
      </c>
      <c r="I62" s="79">
        <v>70</v>
      </c>
    </row>
    <row r="63" spans="1:9" ht="15.75" thickBot="1">
      <c r="A63" s="80" t="s">
        <v>67</v>
      </c>
      <c r="B63" s="69" t="s">
        <v>33</v>
      </c>
      <c r="C63" s="69">
        <v>2</v>
      </c>
      <c r="D63" s="69">
        <v>2</v>
      </c>
      <c r="E63" s="69">
        <v>14</v>
      </c>
      <c r="F63" s="69" t="s">
        <v>33</v>
      </c>
      <c r="G63" s="69">
        <v>1</v>
      </c>
      <c r="H63" s="69" t="s">
        <v>33</v>
      </c>
      <c r="I63" s="70" t="s">
        <v>33</v>
      </c>
    </row>
    <row r="64" spans="1:9" ht="15.75" thickBot="1" thickTop="1">
      <c r="A64" s="74" t="s">
        <v>101</v>
      </c>
      <c r="B64" s="82">
        <v>16</v>
      </c>
      <c r="C64" s="82">
        <v>175</v>
      </c>
      <c r="D64" s="82">
        <v>382</v>
      </c>
      <c r="E64" s="82">
        <v>571</v>
      </c>
      <c r="F64" s="82">
        <v>388</v>
      </c>
      <c r="G64" s="82">
        <v>306</v>
      </c>
      <c r="H64" s="82">
        <v>188</v>
      </c>
      <c r="I64" s="83">
        <v>236</v>
      </c>
    </row>
    <row r="65" ht="15">
      <c r="A65" s="17"/>
    </row>
    <row r="66" ht="15.75" thickBot="1">
      <c r="A66" s="17">
        <v>2008</v>
      </c>
    </row>
    <row r="67" spans="1:9" ht="13.5" thickBot="1">
      <c r="A67" s="75" t="s">
        <v>102</v>
      </c>
      <c r="B67" s="63" t="s">
        <v>93</v>
      </c>
      <c r="C67" s="63" t="s">
        <v>94</v>
      </c>
      <c r="D67" s="63" t="s">
        <v>95</v>
      </c>
      <c r="E67" s="63" t="s">
        <v>96</v>
      </c>
      <c r="F67" s="63" t="s">
        <v>97</v>
      </c>
      <c r="G67" s="63" t="s">
        <v>98</v>
      </c>
      <c r="H67" s="63" t="s">
        <v>99</v>
      </c>
      <c r="I67" s="64" t="s">
        <v>100</v>
      </c>
    </row>
    <row r="68" spans="1:9" ht="15">
      <c r="A68" s="76" t="s">
        <v>27</v>
      </c>
      <c r="B68" s="66">
        <v>7</v>
      </c>
      <c r="C68" s="66">
        <v>11</v>
      </c>
      <c r="D68" s="66">
        <v>84</v>
      </c>
      <c r="E68" s="66">
        <v>129</v>
      </c>
      <c r="F68" s="66">
        <v>193</v>
      </c>
      <c r="G68" s="66">
        <v>154</v>
      </c>
      <c r="H68" s="66">
        <v>82</v>
      </c>
      <c r="I68" s="67">
        <v>74</v>
      </c>
    </row>
    <row r="69" spans="1:9" ht="15">
      <c r="A69" s="77" t="s">
        <v>103</v>
      </c>
      <c r="B69" s="78">
        <v>9</v>
      </c>
      <c r="C69" s="78">
        <v>128</v>
      </c>
      <c r="D69" s="78">
        <v>238</v>
      </c>
      <c r="E69" s="78">
        <v>230</v>
      </c>
      <c r="F69" s="78">
        <v>143</v>
      </c>
      <c r="G69" s="78">
        <v>82</v>
      </c>
      <c r="H69" s="78">
        <v>52</v>
      </c>
      <c r="I69" s="79">
        <v>43</v>
      </c>
    </row>
    <row r="70" spans="1:9" ht="15.75" thickBot="1">
      <c r="A70" s="80" t="s">
        <v>67</v>
      </c>
      <c r="B70" s="69">
        <v>2</v>
      </c>
      <c r="C70" s="69">
        <v>4</v>
      </c>
      <c r="D70" s="69">
        <v>6</v>
      </c>
      <c r="E70" s="69">
        <v>2</v>
      </c>
      <c r="F70" s="69"/>
      <c r="G70" s="69"/>
      <c r="H70" s="69"/>
      <c r="I70" s="70"/>
    </row>
    <row r="71" spans="1:9" ht="15.75" thickBot="1" thickTop="1">
      <c r="A71" s="74" t="s">
        <v>101</v>
      </c>
      <c r="B71" s="82">
        <v>18</v>
      </c>
      <c r="C71" s="82">
        <v>143</v>
      </c>
      <c r="D71" s="82">
        <v>328</v>
      </c>
      <c r="E71" s="82">
        <v>361</v>
      </c>
      <c r="F71" s="82">
        <v>336</v>
      </c>
      <c r="G71" s="82">
        <v>236</v>
      </c>
      <c r="H71" s="82">
        <v>134</v>
      </c>
      <c r="I71" s="83">
        <v>117</v>
      </c>
    </row>
    <row r="72" ht="15">
      <c r="A72" s="17"/>
    </row>
    <row r="73" ht="15.75" thickBot="1">
      <c r="A73" s="17">
        <v>2007</v>
      </c>
    </row>
    <row r="74" spans="1:9" ht="13.5" thickBot="1">
      <c r="A74" s="75" t="s">
        <v>102</v>
      </c>
      <c r="B74" s="63" t="s">
        <v>93</v>
      </c>
      <c r="C74" s="63" t="s">
        <v>94</v>
      </c>
      <c r="D74" s="63" t="s">
        <v>95</v>
      </c>
      <c r="E74" s="63" t="s">
        <v>96</v>
      </c>
      <c r="F74" s="63" t="s">
        <v>97</v>
      </c>
      <c r="G74" s="63" t="s">
        <v>98</v>
      </c>
      <c r="H74" s="63" t="s">
        <v>99</v>
      </c>
      <c r="I74" s="64" t="s">
        <v>100</v>
      </c>
    </row>
    <row r="75" spans="1:9" ht="15">
      <c r="A75" s="76" t="s">
        <v>27</v>
      </c>
      <c r="B75" s="66">
        <v>15</v>
      </c>
      <c r="C75" s="66">
        <v>23</v>
      </c>
      <c r="D75" s="66">
        <v>87</v>
      </c>
      <c r="E75" s="66">
        <v>92</v>
      </c>
      <c r="F75" s="66">
        <v>239</v>
      </c>
      <c r="G75" s="66">
        <v>136</v>
      </c>
      <c r="H75" s="66">
        <v>72</v>
      </c>
      <c r="I75" s="67">
        <v>117</v>
      </c>
    </row>
    <row r="76" spans="1:9" ht="15">
      <c r="A76" s="77" t="s">
        <v>103</v>
      </c>
      <c r="B76" s="78">
        <v>35</v>
      </c>
      <c r="C76" s="78">
        <v>219</v>
      </c>
      <c r="D76" s="78">
        <v>432</v>
      </c>
      <c r="E76" s="78">
        <v>395</v>
      </c>
      <c r="F76" s="78">
        <v>258</v>
      </c>
      <c r="G76" s="78">
        <v>154</v>
      </c>
      <c r="H76" s="78">
        <v>75</v>
      </c>
      <c r="I76" s="79">
        <v>66</v>
      </c>
    </row>
    <row r="77" spans="1:9" ht="15.75" thickBot="1">
      <c r="A77" s="80" t="s">
        <v>67</v>
      </c>
      <c r="B77" s="69">
        <v>4</v>
      </c>
      <c r="C77" s="69">
        <v>4</v>
      </c>
      <c r="D77" s="69">
        <v>2</v>
      </c>
      <c r="E77" s="69">
        <v>1</v>
      </c>
      <c r="F77" s="69" t="s">
        <v>33</v>
      </c>
      <c r="G77" s="69" t="s">
        <v>33</v>
      </c>
      <c r="H77" s="69" t="s">
        <v>33</v>
      </c>
      <c r="I77" s="70" t="s">
        <v>33</v>
      </c>
    </row>
    <row r="78" spans="1:9" ht="15.75" thickBot="1" thickTop="1">
      <c r="A78" s="74" t="s">
        <v>101</v>
      </c>
      <c r="B78" s="82">
        <v>54</v>
      </c>
      <c r="C78" s="82">
        <v>246</v>
      </c>
      <c r="D78" s="82">
        <v>521</v>
      </c>
      <c r="E78" s="82">
        <v>488</v>
      </c>
      <c r="F78" s="82">
        <v>497</v>
      </c>
      <c r="G78" s="82">
        <v>290</v>
      </c>
      <c r="H78" s="82">
        <v>147</v>
      </c>
      <c r="I78" s="83">
        <v>183</v>
      </c>
    </row>
    <row r="79" ht="15.75" thickBot="1">
      <c r="A79" s="17">
        <v>2006</v>
      </c>
    </row>
    <row r="80" spans="1:9" ht="13.5" thickBot="1">
      <c r="A80" s="75" t="s">
        <v>102</v>
      </c>
      <c r="B80" s="63" t="s">
        <v>93</v>
      </c>
      <c r="C80" s="63" t="s">
        <v>94</v>
      </c>
      <c r="D80" s="63" t="s">
        <v>95</v>
      </c>
      <c r="E80" s="63" t="s">
        <v>96</v>
      </c>
      <c r="F80" s="63" t="s">
        <v>97</v>
      </c>
      <c r="G80" s="63" t="s">
        <v>98</v>
      </c>
      <c r="H80" s="63" t="s">
        <v>99</v>
      </c>
      <c r="I80" s="64" t="s">
        <v>100</v>
      </c>
    </row>
    <row r="81" spans="1:9" ht="15">
      <c r="A81" s="76" t="s">
        <v>27</v>
      </c>
      <c r="B81" s="66">
        <v>1</v>
      </c>
      <c r="C81" s="66">
        <v>17</v>
      </c>
      <c r="D81" s="66">
        <v>135</v>
      </c>
      <c r="E81" s="66">
        <v>199</v>
      </c>
      <c r="F81" s="66">
        <v>325</v>
      </c>
      <c r="G81" s="66">
        <v>291</v>
      </c>
      <c r="H81" s="66">
        <v>140</v>
      </c>
      <c r="I81" s="67">
        <v>218</v>
      </c>
    </row>
    <row r="82" spans="1:9" ht="15">
      <c r="A82" s="77" t="s">
        <v>103</v>
      </c>
      <c r="B82" s="78">
        <v>19</v>
      </c>
      <c r="C82" s="78">
        <v>254</v>
      </c>
      <c r="D82" s="78">
        <v>476</v>
      </c>
      <c r="E82" s="78">
        <v>471</v>
      </c>
      <c r="F82" s="78">
        <v>244</v>
      </c>
      <c r="G82" s="78">
        <v>165</v>
      </c>
      <c r="H82" s="78">
        <v>82</v>
      </c>
      <c r="I82" s="79">
        <v>92</v>
      </c>
    </row>
    <row r="83" spans="1:9" ht="15.75" thickBot="1">
      <c r="A83" s="80" t="s">
        <v>67</v>
      </c>
      <c r="B83" s="69">
        <v>3</v>
      </c>
      <c r="C83" s="69">
        <v>8</v>
      </c>
      <c r="D83" s="69">
        <v>3</v>
      </c>
      <c r="E83" s="69">
        <v>6</v>
      </c>
      <c r="F83" s="69" t="s">
        <v>33</v>
      </c>
      <c r="G83" s="69" t="s">
        <v>33</v>
      </c>
      <c r="H83" s="69" t="s">
        <v>33</v>
      </c>
      <c r="I83" s="70" t="s">
        <v>33</v>
      </c>
    </row>
    <row r="84" spans="1:9" ht="15.75" thickBot="1" thickTop="1">
      <c r="A84" s="74" t="s">
        <v>101</v>
      </c>
      <c r="B84" s="82">
        <v>23</v>
      </c>
      <c r="C84" s="82">
        <v>279</v>
      </c>
      <c r="D84" s="82">
        <v>614</v>
      </c>
      <c r="E84" s="82">
        <v>676</v>
      </c>
      <c r="F84" s="82">
        <v>569</v>
      </c>
      <c r="G84" s="82">
        <v>456</v>
      </c>
      <c r="H84" s="82">
        <v>222</v>
      </c>
      <c r="I84" s="83">
        <v>310</v>
      </c>
    </row>
    <row r="87" spans="1:2" ht="12.75">
      <c r="A87" s="15" t="s">
        <v>69</v>
      </c>
      <c r="B87" s="15"/>
    </row>
    <row r="88" spans="1:2" ht="12.75">
      <c r="A88" s="14" t="s">
        <v>27</v>
      </c>
      <c r="B88" s="15" t="s">
        <v>72</v>
      </c>
    </row>
    <row r="89" spans="1:2" ht="12.75">
      <c r="A89" s="14" t="s">
        <v>103</v>
      </c>
      <c r="B89" s="16" t="s">
        <v>104</v>
      </c>
    </row>
    <row r="90" spans="1:2" ht="12.75">
      <c r="A90" s="14" t="s">
        <v>67</v>
      </c>
      <c r="B90" s="15" t="s">
        <v>71</v>
      </c>
    </row>
  </sheetData>
  <sheetProtection/>
  <printOptions/>
  <pageMargins left="0.27" right="0.75" top="1" bottom="1" header="0" footer="0"/>
  <pageSetup horizontalDpi="600" verticalDpi="600" orientation="landscape" paperSize="9" r:id="rId1"/>
  <headerFooter alignWithMargins="0">
    <oddFooter>&amp;Cwww.vivienda.navarra.es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5"/>
  <sheetViews>
    <sheetView zoomScalePageLayoutView="0" workbookViewId="0" topLeftCell="A1">
      <selection activeCell="I29" sqref="I29"/>
    </sheetView>
  </sheetViews>
  <sheetFormatPr defaultColWidth="11.421875" defaultRowHeight="12.75"/>
  <sheetData>
    <row r="1" spans="1:4" ht="15">
      <c r="A1" s="1"/>
      <c r="B1" s="4">
        <v>2015</v>
      </c>
      <c r="C1" s="4">
        <v>2014</v>
      </c>
      <c r="D1" s="4">
        <v>2013</v>
      </c>
    </row>
    <row r="2" spans="1:4" ht="15">
      <c r="A2" s="5" t="s">
        <v>23</v>
      </c>
      <c r="B2" s="7">
        <v>78</v>
      </c>
      <c r="C2" s="7">
        <v>56</v>
      </c>
      <c r="D2" s="7">
        <v>25</v>
      </c>
    </row>
    <row r="3" spans="1:4" ht="15">
      <c r="A3" s="5" t="s">
        <v>27</v>
      </c>
      <c r="B3" s="8">
        <v>110</v>
      </c>
      <c r="C3" s="8">
        <v>94</v>
      </c>
      <c r="D3" s="8">
        <v>31</v>
      </c>
    </row>
    <row r="4" spans="1:4" ht="15.75" thickBot="1">
      <c r="A4" s="9" t="s">
        <v>28</v>
      </c>
      <c r="B4" s="11">
        <v>21</v>
      </c>
      <c r="C4" s="11">
        <v>17</v>
      </c>
      <c r="D4" s="10">
        <v>7</v>
      </c>
    </row>
    <row r="5" spans="1:4" ht="16.5" thickTop="1">
      <c r="A5" s="111" t="s">
        <v>65</v>
      </c>
      <c r="B5" s="112">
        <f>+SUM(B2:B4)</f>
        <v>209</v>
      </c>
      <c r="C5" s="112">
        <f>+SUM(C2:C4)</f>
        <v>167</v>
      </c>
      <c r="D5" s="112">
        <f>+SUM(D2:D4)</f>
        <v>63</v>
      </c>
    </row>
  </sheetData>
  <sheetProtection/>
  <printOptions/>
  <pageMargins left="0.27" right="0.75" top="1" bottom="1" header="0" footer="0"/>
  <pageSetup horizontalDpi="600" verticalDpi="600" orientation="landscape" paperSize="9" r:id="rId1"/>
  <headerFooter alignWithMargins="0">
    <oddFooter>&amp;Cwww.vivienda.navarra.es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selection activeCell="A1" sqref="A1:H7"/>
    </sheetView>
  </sheetViews>
  <sheetFormatPr defaultColWidth="11.421875" defaultRowHeight="12.75"/>
  <cols>
    <col min="1" max="1" width="20.00390625" style="0" customWidth="1"/>
  </cols>
  <sheetData>
    <row r="1" spans="1:8" ht="15">
      <c r="A1" s="1"/>
      <c r="B1" s="3">
        <v>2012</v>
      </c>
      <c r="C1" s="4">
        <v>2013</v>
      </c>
      <c r="D1" s="4">
        <v>2014</v>
      </c>
      <c r="E1" s="4">
        <v>2015</v>
      </c>
      <c r="F1" s="4">
        <v>2016</v>
      </c>
      <c r="G1" s="4">
        <v>2017</v>
      </c>
      <c r="H1" s="4">
        <v>2018</v>
      </c>
    </row>
    <row r="2" spans="1:8" ht="15">
      <c r="A2" s="5" t="s">
        <v>23</v>
      </c>
      <c r="B2" s="7">
        <v>681</v>
      </c>
      <c r="C2" s="7">
        <v>182</v>
      </c>
      <c r="D2" s="7">
        <v>275</v>
      </c>
      <c r="E2" s="7">
        <v>339</v>
      </c>
      <c r="F2" s="7">
        <v>348</v>
      </c>
      <c r="G2" s="7">
        <v>495</v>
      </c>
      <c r="H2" s="7">
        <v>362</v>
      </c>
    </row>
    <row r="3" spans="1:8" ht="15">
      <c r="A3" s="5" t="s">
        <v>27</v>
      </c>
      <c r="B3" s="8">
        <v>274</v>
      </c>
      <c r="C3" s="8">
        <v>49</v>
      </c>
      <c r="D3" s="8">
        <v>118</v>
      </c>
      <c r="E3" s="8">
        <v>111</v>
      </c>
      <c r="F3" s="8">
        <v>105</v>
      </c>
      <c r="G3" s="8">
        <v>115</v>
      </c>
      <c r="H3" s="8">
        <v>161</v>
      </c>
    </row>
    <row r="4" spans="1:8" ht="15.75" thickBot="1">
      <c r="A4" s="9" t="s">
        <v>28</v>
      </c>
      <c r="B4" s="10">
        <v>184</v>
      </c>
      <c r="C4" s="10">
        <v>5</v>
      </c>
      <c r="D4" s="11">
        <v>19</v>
      </c>
      <c r="E4" s="11">
        <v>14</v>
      </c>
      <c r="F4" s="11">
        <v>23</v>
      </c>
      <c r="G4" s="11">
        <v>4</v>
      </c>
      <c r="H4" s="11">
        <v>14</v>
      </c>
    </row>
    <row r="5" spans="1:8" ht="16.5" thickTop="1">
      <c r="A5" s="111" t="s">
        <v>138</v>
      </c>
      <c r="B5" s="112">
        <f aca="true" t="shared" si="0" ref="B5:G5">+SUM(B2:B4)</f>
        <v>1139</v>
      </c>
      <c r="C5" s="112">
        <f t="shared" si="0"/>
        <v>236</v>
      </c>
      <c r="D5" s="112">
        <f t="shared" si="0"/>
        <v>412</v>
      </c>
      <c r="E5" s="112">
        <f t="shared" si="0"/>
        <v>464</v>
      </c>
      <c r="F5" s="112">
        <f t="shared" si="0"/>
        <v>476</v>
      </c>
      <c r="G5" s="112">
        <f t="shared" si="0"/>
        <v>614</v>
      </c>
      <c r="H5" s="112">
        <v>537</v>
      </c>
    </row>
    <row r="6" spans="1:8" ht="21" customHeight="1">
      <c r="A6" s="114" t="s">
        <v>106</v>
      </c>
      <c r="B6" s="116">
        <v>215</v>
      </c>
      <c r="C6" s="116">
        <v>197</v>
      </c>
      <c r="D6" s="116">
        <v>253</v>
      </c>
      <c r="E6" s="116">
        <v>340</v>
      </c>
      <c r="F6" s="116">
        <v>408</v>
      </c>
      <c r="G6" s="116">
        <v>456</v>
      </c>
      <c r="H6" s="116">
        <v>500</v>
      </c>
    </row>
    <row r="7" spans="1:8" ht="15">
      <c r="A7" s="114" t="s">
        <v>65</v>
      </c>
      <c r="B7" s="115">
        <f aca="true" t="shared" si="1" ref="B7:G7">+B5+B6</f>
        <v>1354</v>
      </c>
      <c r="C7" s="115">
        <f t="shared" si="1"/>
        <v>433</v>
      </c>
      <c r="D7" s="115">
        <f t="shared" si="1"/>
        <v>665</v>
      </c>
      <c r="E7" s="115">
        <f t="shared" si="1"/>
        <v>804</v>
      </c>
      <c r="F7" s="115">
        <f t="shared" si="1"/>
        <v>884</v>
      </c>
      <c r="G7" s="115">
        <f t="shared" si="1"/>
        <v>1070</v>
      </c>
      <c r="H7" s="115">
        <v>1037</v>
      </c>
    </row>
  </sheetData>
  <sheetProtection/>
  <printOptions/>
  <pageMargins left="0.27" right="0.75" top="1" bottom="1" header="0" footer="0"/>
  <pageSetup horizontalDpi="600" verticalDpi="600" orientation="landscape" paperSize="9" r:id="rId1"/>
  <headerFooter alignWithMargins="0">
    <oddFooter>&amp;Cwww.vivienda.navarra.es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I5"/>
  <sheetViews>
    <sheetView zoomScalePageLayoutView="0" workbookViewId="0" topLeftCell="A1">
      <selection activeCell="B1" sqref="B1:I5"/>
    </sheetView>
  </sheetViews>
  <sheetFormatPr defaultColWidth="11.421875" defaultRowHeight="12.75"/>
  <cols>
    <col min="1" max="1" width="4.28125" style="0" customWidth="1"/>
  </cols>
  <sheetData>
    <row r="1" spans="2:9" ht="15">
      <c r="B1" s="1"/>
      <c r="C1" s="3">
        <v>2012</v>
      </c>
      <c r="D1" s="4">
        <v>2013</v>
      </c>
      <c r="E1" s="4">
        <v>2014</v>
      </c>
      <c r="F1" s="4">
        <v>2015</v>
      </c>
      <c r="G1" s="4">
        <v>2016</v>
      </c>
      <c r="H1" s="4">
        <v>2017</v>
      </c>
      <c r="I1" s="4">
        <v>2018</v>
      </c>
    </row>
    <row r="2" spans="2:9" ht="15">
      <c r="B2" s="5" t="s">
        <v>23</v>
      </c>
      <c r="C2" s="7">
        <v>231</v>
      </c>
      <c r="D2" s="7">
        <v>118</v>
      </c>
      <c r="E2" s="7">
        <v>76</v>
      </c>
      <c r="F2" s="7">
        <v>28</v>
      </c>
      <c r="G2" s="7">
        <v>6</v>
      </c>
      <c r="H2" s="7">
        <v>14</v>
      </c>
      <c r="I2" s="7">
        <v>11</v>
      </c>
    </row>
    <row r="3" spans="2:9" ht="15">
      <c r="B3" s="5" t="s">
        <v>27</v>
      </c>
      <c r="C3" s="8">
        <v>91</v>
      </c>
      <c r="D3" s="8">
        <v>40</v>
      </c>
      <c r="E3" s="8">
        <v>28</v>
      </c>
      <c r="F3" s="8">
        <v>7</v>
      </c>
      <c r="G3" s="8">
        <v>7</v>
      </c>
      <c r="H3" s="8">
        <v>0</v>
      </c>
      <c r="I3" s="8">
        <v>1</v>
      </c>
    </row>
    <row r="4" spans="2:9" ht="15.75" thickBot="1">
      <c r="B4" s="9" t="s">
        <v>28</v>
      </c>
      <c r="C4" s="10">
        <v>0</v>
      </c>
      <c r="D4" s="10">
        <v>11</v>
      </c>
      <c r="E4" s="11">
        <v>14</v>
      </c>
      <c r="F4" s="11">
        <v>0</v>
      </c>
      <c r="G4" s="11">
        <v>0</v>
      </c>
      <c r="H4" s="11">
        <v>0</v>
      </c>
      <c r="I4" s="11">
        <v>0</v>
      </c>
    </row>
    <row r="5" spans="2:9" ht="16.5" thickTop="1">
      <c r="B5" s="111" t="s">
        <v>65</v>
      </c>
      <c r="C5" s="112">
        <f aca="true" t="shared" si="0" ref="C5:H5">+SUM(C2:C4)</f>
        <v>322</v>
      </c>
      <c r="D5" s="112">
        <f t="shared" si="0"/>
        <v>169</v>
      </c>
      <c r="E5" s="112">
        <f t="shared" si="0"/>
        <v>118</v>
      </c>
      <c r="F5" s="112">
        <f t="shared" si="0"/>
        <v>35</v>
      </c>
      <c r="G5" s="112">
        <f t="shared" si="0"/>
        <v>13</v>
      </c>
      <c r="H5" s="112">
        <f t="shared" si="0"/>
        <v>14</v>
      </c>
      <c r="I5" s="112">
        <f>+SUM(I2:I4)</f>
        <v>12</v>
      </c>
    </row>
  </sheetData>
  <sheetProtection/>
  <printOptions/>
  <pageMargins left="0.27" right="0.75" top="1" bottom="1" header="0" footer="0"/>
  <pageSetup horizontalDpi="600" verticalDpi="600" orientation="landscape" paperSize="9" r:id="rId2"/>
  <headerFooter alignWithMargins="0">
    <oddFooter>&amp;Cwww.vivienda.navarra.es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E20"/>
  <sheetViews>
    <sheetView zoomScalePageLayoutView="0" workbookViewId="0" topLeftCell="A1">
      <selection activeCell="E25" sqref="E25"/>
    </sheetView>
  </sheetViews>
  <sheetFormatPr defaultColWidth="11.421875" defaultRowHeight="12.75"/>
  <sheetData>
    <row r="1" ht="13.5" thickBot="1"/>
    <row r="2" spans="1:5" ht="15">
      <c r="A2" s="27"/>
      <c r="B2" s="2" t="s">
        <v>62</v>
      </c>
      <c r="C2" s="3" t="s">
        <v>63</v>
      </c>
      <c r="E2" t="s">
        <v>107</v>
      </c>
    </row>
    <row r="3" spans="1:5" ht="15">
      <c r="A3" s="117">
        <v>2001</v>
      </c>
      <c r="B3" s="5">
        <v>370</v>
      </c>
      <c r="C3" s="5">
        <v>389</v>
      </c>
      <c r="E3" t="s">
        <v>108</v>
      </c>
    </row>
    <row r="4" spans="1:3" ht="15">
      <c r="A4" s="117">
        <v>2002</v>
      </c>
      <c r="B4" s="5">
        <v>317</v>
      </c>
      <c r="C4" s="5">
        <v>308</v>
      </c>
    </row>
    <row r="5" spans="1:3" ht="15">
      <c r="A5" s="117">
        <v>2003</v>
      </c>
      <c r="B5" s="6">
        <v>1374</v>
      </c>
      <c r="C5" s="5">
        <v>432</v>
      </c>
    </row>
    <row r="6" spans="1:3" ht="15">
      <c r="A6" s="117">
        <v>2004</v>
      </c>
      <c r="B6" s="6">
        <v>2106</v>
      </c>
      <c r="C6" s="5">
        <v>469</v>
      </c>
    </row>
    <row r="7" spans="1:3" ht="15">
      <c r="A7" s="117">
        <v>2005</v>
      </c>
      <c r="B7" s="5">
        <v>899</v>
      </c>
      <c r="C7" s="5">
        <v>593</v>
      </c>
    </row>
    <row r="8" spans="1:3" ht="15">
      <c r="A8" s="117">
        <v>2006</v>
      </c>
      <c r="B8" s="6">
        <v>2583</v>
      </c>
      <c r="C8" s="5">
        <v>566</v>
      </c>
    </row>
    <row r="9" spans="1:3" ht="15">
      <c r="A9" s="117">
        <v>2007</v>
      </c>
      <c r="B9" s="6">
        <v>1784</v>
      </c>
      <c r="C9" s="5">
        <v>642</v>
      </c>
    </row>
    <row r="10" spans="1:3" ht="15">
      <c r="A10" s="117">
        <v>2008</v>
      </c>
      <c r="B10" s="6">
        <v>1352</v>
      </c>
      <c r="C10" s="5">
        <v>321</v>
      </c>
    </row>
    <row r="11" spans="1:3" ht="15">
      <c r="A11" s="117">
        <v>2009</v>
      </c>
      <c r="B11" s="6">
        <v>2092</v>
      </c>
      <c r="C11" s="5">
        <v>170</v>
      </c>
    </row>
    <row r="12" spans="1:3" ht="15">
      <c r="A12" s="117">
        <v>2010</v>
      </c>
      <c r="B12" s="6">
        <v>1052</v>
      </c>
      <c r="C12" s="5">
        <v>350</v>
      </c>
    </row>
    <row r="13" spans="1:3" ht="15">
      <c r="A13" s="117">
        <v>2011</v>
      </c>
      <c r="B13" s="6">
        <v>1728</v>
      </c>
      <c r="C13" s="5">
        <v>143</v>
      </c>
    </row>
    <row r="14" spans="1:3" ht="15">
      <c r="A14" s="117">
        <v>2012</v>
      </c>
      <c r="B14" s="6">
        <v>1039</v>
      </c>
      <c r="C14" s="5">
        <v>100</v>
      </c>
    </row>
    <row r="15" spans="1:3" ht="15">
      <c r="A15" s="118">
        <v>2013</v>
      </c>
      <c r="B15" s="7">
        <v>270</v>
      </c>
      <c r="C15" s="8">
        <v>29</v>
      </c>
    </row>
    <row r="16" spans="1:3" ht="15">
      <c r="A16" s="118">
        <v>2014</v>
      </c>
      <c r="B16" s="7">
        <v>545</v>
      </c>
      <c r="C16" s="8">
        <v>34</v>
      </c>
    </row>
    <row r="17" spans="1:3" ht="15">
      <c r="A17" s="118">
        <v>2015</v>
      </c>
      <c r="B17" s="7">
        <v>638</v>
      </c>
      <c r="C17" s="8">
        <v>35</v>
      </c>
    </row>
    <row r="18" spans="1:3" ht="15">
      <c r="A18" s="118">
        <v>2016</v>
      </c>
      <c r="B18" s="7">
        <v>450</v>
      </c>
      <c r="C18" s="8">
        <v>26</v>
      </c>
    </row>
    <row r="19" spans="1:4" ht="15">
      <c r="A19" s="118">
        <v>2017</v>
      </c>
      <c r="B19" s="7">
        <v>596</v>
      </c>
      <c r="C19" s="8">
        <v>18</v>
      </c>
      <c r="D19" s="13"/>
    </row>
    <row r="20" spans="1:3" ht="15">
      <c r="A20" s="118">
        <v>2017</v>
      </c>
      <c r="B20" s="7">
        <v>512</v>
      </c>
      <c r="C20" s="8">
        <v>25</v>
      </c>
    </row>
  </sheetData>
  <sheetProtection/>
  <printOptions/>
  <pageMargins left="0.27" right="0.75" top="1" bottom="1" header="0" footer="0"/>
  <pageSetup horizontalDpi="600" verticalDpi="600" orientation="landscape" paperSize="9" r:id="rId1"/>
  <headerFooter alignWithMargins="0">
    <oddFooter>&amp;Cwww.vivienda.navarra.es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F33"/>
  <sheetViews>
    <sheetView zoomScalePageLayoutView="0" workbookViewId="0" topLeftCell="A4">
      <selection activeCell="H16" sqref="H16"/>
    </sheetView>
  </sheetViews>
  <sheetFormatPr defaultColWidth="11.421875" defaultRowHeight="12.75"/>
  <cols>
    <col min="1" max="1" width="11.8515625" style="227" customWidth="1"/>
    <col min="2" max="2" width="14.28125" style="227" bestFit="1" customWidth="1"/>
    <col min="3" max="5" width="11.421875" style="227" customWidth="1"/>
    <col min="6" max="6" width="12.421875" style="227" customWidth="1"/>
    <col min="7" max="16384" width="11.421875" style="227" customWidth="1"/>
  </cols>
  <sheetData>
    <row r="2" ht="12.75">
      <c r="A2" s="228" t="s">
        <v>135</v>
      </c>
    </row>
    <row r="4" spans="1:4" ht="12.75">
      <c r="A4" s="228" t="s">
        <v>159</v>
      </c>
      <c r="D4" s="227" t="s">
        <v>74</v>
      </c>
    </row>
    <row r="5" spans="1:6" ht="12.75">
      <c r="A5" s="262" t="s">
        <v>1</v>
      </c>
      <c r="B5" s="261" t="s">
        <v>0</v>
      </c>
      <c r="C5" s="261" t="s">
        <v>23</v>
      </c>
      <c r="D5" s="261" t="s">
        <v>28</v>
      </c>
      <c r="E5" s="261" t="s">
        <v>27</v>
      </c>
      <c r="F5" s="260" t="s">
        <v>64</v>
      </c>
    </row>
    <row r="6" spans="1:6" ht="12.75">
      <c r="A6" s="252" t="s">
        <v>3</v>
      </c>
      <c r="B6" s="259" t="s">
        <v>158</v>
      </c>
      <c r="C6" s="249">
        <v>2</v>
      </c>
      <c r="D6" s="249"/>
      <c r="E6" s="249"/>
      <c r="F6" s="248">
        <v>2</v>
      </c>
    </row>
    <row r="7" spans="1:6" ht="12.75">
      <c r="A7" s="247"/>
      <c r="B7" s="258" t="s">
        <v>157</v>
      </c>
      <c r="C7" s="244">
        <v>30</v>
      </c>
      <c r="D7" s="244"/>
      <c r="E7" s="244">
        <v>1</v>
      </c>
      <c r="F7" s="243">
        <v>31</v>
      </c>
    </row>
    <row r="8" spans="1:6" ht="12.75">
      <c r="A8" s="247"/>
      <c r="B8" s="258" t="s">
        <v>156</v>
      </c>
      <c r="C8" s="244">
        <v>36</v>
      </c>
      <c r="D8" s="244"/>
      <c r="E8" s="244">
        <v>55</v>
      </c>
      <c r="F8" s="243">
        <v>91</v>
      </c>
    </row>
    <row r="9" spans="1:6" ht="12.75">
      <c r="A9" s="247"/>
      <c r="B9" s="258" t="s">
        <v>155</v>
      </c>
      <c r="C9" s="244"/>
      <c r="D9" s="244"/>
      <c r="E9" s="244">
        <v>34</v>
      </c>
      <c r="F9" s="243">
        <v>34</v>
      </c>
    </row>
    <row r="10" spans="1:6" ht="12.75">
      <c r="A10" s="247"/>
      <c r="B10" s="258" t="s">
        <v>154</v>
      </c>
      <c r="C10" s="244">
        <v>75</v>
      </c>
      <c r="D10" s="244"/>
      <c r="E10" s="244">
        <v>1</v>
      </c>
      <c r="F10" s="243">
        <v>76</v>
      </c>
    </row>
    <row r="11" spans="1:6" ht="12.75">
      <c r="A11" s="247"/>
      <c r="B11" s="258" t="s">
        <v>153</v>
      </c>
      <c r="C11" s="244">
        <v>168</v>
      </c>
      <c r="D11" s="244">
        <v>14</v>
      </c>
      <c r="E11" s="244">
        <v>65</v>
      </c>
      <c r="F11" s="243">
        <v>247</v>
      </c>
    </row>
    <row r="12" spans="1:6" ht="12.75">
      <c r="A12" s="242"/>
      <c r="B12" s="257" t="s">
        <v>152</v>
      </c>
      <c r="C12" s="239">
        <v>30</v>
      </c>
      <c r="D12" s="239"/>
      <c r="E12" s="239">
        <v>1</v>
      </c>
      <c r="F12" s="238">
        <v>31</v>
      </c>
    </row>
    <row r="13" spans="1:6" ht="12.75">
      <c r="A13" s="256" t="s">
        <v>78</v>
      </c>
      <c r="B13" s="255"/>
      <c r="C13" s="254">
        <v>341</v>
      </c>
      <c r="D13" s="254">
        <v>14</v>
      </c>
      <c r="E13" s="254">
        <v>157</v>
      </c>
      <c r="F13" s="253">
        <v>512</v>
      </c>
    </row>
    <row r="14" spans="1:6" ht="12.75">
      <c r="A14" s="252" t="s">
        <v>7</v>
      </c>
      <c r="B14" s="251" t="s">
        <v>151</v>
      </c>
      <c r="C14" s="250">
        <v>1</v>
      </c>
      <c r="D14" s="249"/>
      <c r="E14" s="249"/>
      <c r="F14" s="248">
        <v>1</v>
      </c>
    </row>
    <row r="15" spans="1:6" ht="12.75">
      <c r="A15" s="247"/>
      <c r="B15" s="246" t="s">
        <v>150</v>
      </c>
      <c r="C15" s="245">
        <v>1</v>
      </c>
      <c r="D15" s="244"/>
      <c r="E15" s="244"/>
      <c r="F15" s="243">
        <v>1</v>
      </c>
    </row>
    <row r="16" spans="1:6" ht="12.75">
      <c r="A16" s="247"/>
      <c r="B16" s="246" t="s">
        <v>149</v>
      </c>
      <c r="C16" s="245">
        <v>1</v>
      </c>
      <c r="D16" s="244"/>
      <c r="E16" s="244"/>
      <c r="F16" s="243">
        <v>1</v>
      </c>
    </row>
    <row r="17" spans="1:6" ht="12.75">
      <c r="A17" s="247"/>
      <c r="B17" s="246" t="s">
        <v>148</v>
      </c>
      <c r="C17" s="245">
        <v>1</v>
      </c>
      <c r="D17" s="244"/>
      <c r="E17" s="244"/>
      <c r="F17" s="243">
        <v>1</v>
      </c>
    </row>
    <row r="18" spans="1:6" ht="12.75">
      <c r="A18" s="247"/>
      <c r="B18" s="246" t="s">
        <v>147</v>
      </c>
      <c r="C18" s="245">
        <v>1</v>
      </c>
      <c r="D18" s="244"/>
      <c r="E18" s="244"/>
      <c r="F18" s="243">
        <v>1</v>
      </c>
    </row>
    <row r="19" spans="1:6" ht="12.75">
      <c r="A19" s="247"/>
      <c r="B19" s="246" t="s">
        <v>146</v>
      </c>
      <c r="C19" s="245">
        <v>1</v>
      </c>
      <c r="D19" s="244"/>
      <c r="E19" s="244"/>
      <c r="F19" s="243">
        <v>1</v>
      </c>
    </row>
    <row r="20" spans="1:6" ht="12.75">
      <c r="A20" s="247"/>
      <c r="B20" s="246" t="s">
        <v>145</v>
      </c>
      <c r="C20" s="245">
        <v>1</v>
      </c>
      <c r="D20" s="244"/>
      <c r="E20" s="244"/>
      <c r="F20" s="243">
        <v>1</v>
      </c>
    </row>
    <row r="21" spans="1:6" ht="12.75">
      <c r="A21" s="247"/>
      <c r="B21" s="246" t="s">
        <v>144</v>
      </c>
      <c r="C21" s="245">
        <v>6</v>
      </c>
      <c r="D21" s="244"/>
      <c r="E21" s="244">
        <v>3</v>
      </c>
      <c r="F21" s="243">
        <v>9</v>
      </c>
    </row>
    <row r="22" spans="1:6" ht="12.75">
      <c r="A22" s="247"/>
      <c r="B22" s="246" t="s">
        <v>143</v>
      </c>
      <c r="C22" s="245">
        <v>1</v>
      </c>
      <c r="D22" s="244"/>
      <c r="E22" s="244"/>
      <c r="F22" s="243">
        <v>1</v>
      </c>
    </row>
    <row r="23" spans="1:6" ht="12.75">
      <c r="A23" s="247"/>
      <c r="B23" s="246" t="s">
        <v>142</v>
      </c>
      <c r="C23" s="245"/>
      <c r="D23" s="244"/>
      <c r="E23" s="244">
        <v>1</v>
      </c>
      <c r="F23" s="243">
        <v>1</v>
      </c>
    </row>
    <row r="24" spans="1:6" ht="12.75">
      <c r="A24" s="247"/>
      <c r="B24" s="246" t="s">
        <v>141</v>
      </c>
      <c r="C24" s="245">
        <v>4</v>
      </c>
      <c r="D24" s="244"/>
      <c r="E24" s="244"/>
      <c r="F24" s="243">
        <v>4</v>
      </c>
    </row>
    <row r="25" spans="1:6" ht="12.75">
      <c r="A25" s="247"/>
      <c r="B25" s="246" t="s">
        <v>140</v>
      </c>
      <c r="C25" s="245">
        <v>1</v>
      </c>
      <c r="D25" s="244"/>
      <c r="E25" s="244"/>
      <c r="F25" s="243">
        <v>1</v>
      </c>
    </row>
    <row r="26" spans="1:6" ht="12.75">
      <c r="A26" s="242"/>
      <c r="B26" s="241" t="s">
        <v>139</v>
      </c>
      <c r="C26" s="240">
        <v>2</v>
      </c>
      <c r="D26" s="239"/>
      <c r="E26" s="239"/>
      <c r="F26" s="238">
        <v>2</v>
      </c>
    </row>
    <row r="27" spans="1:6" ht="13.5" thickBot="1">
      <c r="A27" s="237" t="s">
        <v>91</v>
      </c>
      <c r="B27" s="236"/>
      <c r="C27" s="235">
        <v>21</v>
      </c>
      <c r="D27" s="235"/>
      <c r="E27" s="235">
        <v>4</v>
      </c>
      <c r="F27" s="234">
        <v>25</v>
      </c>
    </row>
    <row r="28" spans="1:6" ht="16.5" thickBot="1">
      <c r="A28" s="233" t="s">
        <v>64</v>
      </c>
      <c r="B28" s="232"/>
      <c r="C28" s="231">
        <v>362</v>
      </c>
      <c r="D28" s="231">
        <v>14</v>
      </c>
      <c r="E28" s="231">
        <v>161</v>
      </c>
      <c r="F28" s="230">
        <v>537</v>
      </c>
    </row>
    <row r="30" spans="1:2" ht="12.75">
      <c r="A30" s="228" t="s">
        <v>69</v>
      </c>
      <c r="B30" s="228"/>
    </row>
    <row r="31" spans="1:2" ht="12.75">
      <c r="A31" s="229" t="s">
        <v>23</v>
      </c>
      <c r="B31" s="228" t="s">
        <v>70</v>
      </c>
    </row>
    <row r="32" spans="1:2" ht="12.75">
      <c r="A32" s="229" t="s">
        <v>27</v>
      </c>
      <c r="B32" s="228" t="s">
        <v>72</v>
      </c>
    </row>
    <row r="33" spans="1:2" ht="12.75">
      <c r="A33" s="229" t="s">
        <v>28</v>
      </c>
      <c r="B33" s="228" t="s">
        <v>122</v>
      </c>
    </row>
  </sheetData>
  <sheetProtection/>
  <printOptions/>
  <pageMargins left="0.75" right="0.75" top="1" bottom="1" header="0" footer="0"/>
  <pageSetup horizontalDpi="600" verticalDpi="600" orientation="portrait" paperSize="9" r:id="rId1"/>
  <headerFooter alignWithMargins="0">
    <oddFooter>&amp;Cwww.vivienda.navarra.es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F31"/>
  <sheetViews>
    <sheetView zoomScalePageLayoutView="0" workbookViewId="0" topLeftCell="A1">
      <selection activeCell="I29" sqref="I29"/>
    </sheetView>
  </sheetViews>
  <sheetFormatPr defaultColWidth="11.421875" defaultRowHeight="12.75"/>
  <cols>
    <col min="1" max="1" width="11.8515625" style="0" customWidth="1"/>
    <col min="2" max="2" width="14.28125" style="0" bestFit="1" customWidth="1"/>
    <col min="6" max="6" width="12.421875" style="0" customWidth="1"/>
  </cols>
  <sheetData>
    <row r="2" ht="12.75">
      <c r="A2" s="16" t="s">
        <v>135</v>
      </c>
    </row>
    <row r="4" spans="1:4" ht="12.75">
      <c r="A4" t="s">
        <v>136</v>
      </c>
      <c r="D4" t="s">
        <v>74</v>
      </c>
    </row>
    <row r="5" spans="1:6" ht="12.75">
      <c r="A5" s="181" t="s">
        <v>1</v>
      </c>
      <c r="B5" s="182" t="s">
        <v>0</v>
      </c>
      <c r="C5" s="182" t="s">
        <v>23</v>
      </c>
      <c r="D5" s="182" t="s">
        <v>28</v>
      </c>
      <c r="E5" s="182" t="s">
        <v>27</v>
      </c>
      <c r="F5" s="183" t="s">
        <v>64</v>
      </c>
    </row>
    <row r="6" spans="1:6" ht="12.75">
      <c r="A6" s="99" t="s">
        <v>3</v>
      </c>
      <c r="B6" s="100" t="s">
        <v>25</v>
      </c>
      <c r="C6" s="90">
        <v>4</v>
      </c>
      <c r="D6" s="91"/>
      <c r="E6" s="92"/>
      <c r="F6" s="87">
        <v>4</v>
      </c>
    </row>
    <row r="7" spans="1:6" ht="12.75">
      <c r="A7" s="101"/>
      <c r="B7" s="102" t="s">
        <v>12</v>
      </c>
      <c r="C7" s="93">
        <v>21</v>
      </c>
      <c r="D7" s="94"/>
      <c r="E7" s="95">
        <v>10</v>
      </c>
      <c r="F7" s="88">
        <v>31</v>
      </c>
    </row>
    <row r="8" spans="1:6" ht="12.75">
      <c r="A8" s="101"/>
      <c r="B8" s="102" t="s">
        <v>2</v>
      </c>
      <c r="C8" s="93">
        <v>22</v>
      </c>
      <c r="D8" s="94"/>
      <c r="E8" s="95">
        <v>30</v>
      </c>
      <c r="F8" s="88">
        <v>52</v>
      </c>
    </row>
    <row r="9" spans="1:6" ht="12.75">
      <c r="A9" s="101"/>
      <c r="B9" s="102" t="s">
        <v>9</v>
      </c>
      <c r="C9" s="93"/>
      <c r="D9" s="94"/>
      <c r="E9" s="95">
        <v>5</v>
      </c>
      <c r="F9" s="88">
        <v>5</v>
      </c>
    </row>
    <row r="10" spans="1:6" ht="12.75">
      <c r="A10" s="101"/>
      <c r="B10" s="102" t="s">
        <v>137</v>
      </c>
      <c r="C10" s="93"/>
      <c r="D10" s="94"/>
      <c r="E10" s="95">
        <v>20</v>
      </c>
      <c r="F10" s="88">
        <v>20</v>
      </c>
    </row>
    <row r="11" spans="1:6" ht="12.75">
      <c r="A11" s="101"/>
      <c r="B11" s="102" t="s">
        <v>4</v>
      </c>
      <c r="C11" s="93">
        <v>118</v>
      </c>
      <c r="D11" s="94"/>
      <c r="E11" s="95">
        <v>28</v>
      </c>
      <c r="F11" s="88">
        <v>146</v>
      </c>
    </row>
    <row r="12" spans="1:6" ht="12.75">
      <c r="A12" s="101"/>
      <c r="B12" s="102" t="s">
        <v>5</v>
      </c>
      <c r="C12" s="93">
        <v>239</v>
      </c>
      <c r="D12" s="94">
        <v>4</v>
      </c>
      <c r="E12" s="95">
        <v>17</v>
      </c>
      <c r="F12" s="88">
        <v>260</v>
      </c>
    </row>
    <row r="13" spans="1:6" ht="12.75">
      <c r="A13" s="101"/>
      <c r="B13" s="102" t="s">
        <v>10</v>
      </c>
      <c r="C13" s="93">
        <v>74</v>
      </c>
      <c r="D13" s="94"/>
      <c r="E13" s="95">
        <v>1</v>
      </c>
      <c r="F13" s="88">
        <v>75</v>
      </c>
    </row>
    <row r="14" spans="1:6" ht="12.75">
      <c r="A14" s="103"/>
      <c r="B14" s="104" t="s">
        <v>11</v>
      </c>
      <c r="C14" s="96"/>
      <c r="D14" s="97"/>
      <c r="E14" s="98">
        <v>3</v>
      </c>
      <c r="F14" s="89">
        <v>3</v>
      </c>
    </row>
    <row r="15" spans="1:6" ht="12.75">
      <c r="A15" s="184" t="s">
        <v>78</v>
      </c>
      <c r="B15" s="185"/>
      <c r="C15" s="186">
        <v>478</v>
      </c>
      <c r="D15" s="186">
        <v>4</v>
      </c>
      <c r="E15" s="186">
        <v>114</v>
      </c>
      <c r="F15" s="187">
        <v>596</v>
      </c>
    </row>
    <row r="16" spans="1:6" ht="12.75">
      <c r="A16" s="99" t="s">
        <v>7</v>
      </c>
      <c r="B16" s="100" t="s">
        <v>14</v>
      </c>
      <c r="C16" s="90">
        <v>1</v>
      </c>
      <c r="D16" s="91"/>
      <c r="E16" s="92"/>
      <c r="F16" s="87">
        <v>1</v>
      </c>
    </row>
    <row r="17" spans="1:6" ht="12.75">
      <c r="A17" s="101"/>
      <c r="B17" s="102" t="s">
        <v>83</v>
      </c>
      <c r="C17" s="93">
        <v>1</v>
      </c>
      <c r="D17" s="94"/>
      <c r="E17" s="95"/>
      <c r="F17" s="88">
        <v>1</v>
      </c>
    </row>
    <row r="18" spans="1:6" ht="12.75">
      <c r="A18" s="101"/>
      <c r="B18" s="102" t="s">
        <v>24</v>
      </c>
      <c r="C18" s="93">
        <v>1</v>
      </c>
      <c r="D18" s="94"/>
      <c r="E18" s="95"/>
      <c r="F18" s="88">
        <v>1</v>
      </c>
    </row>
    <row r="19" spans="1:6" ht="12.75">
      <c r="A19" s="101"/>
      <c r="B19" s="102" t="s">
        <v>20</v>
      </c>
      <c r="C19" s="93">
        <v>1</v>
      </c>
      <c r="D19" s="94"/>
      <c r="E19" s="95"/>
      <c r="F19" s="88">
        <v>1</v>
      </c>
    </row>
    <row r="20" spans="1:6" ht="12.75">
      <c r="A20" s="101"/>
      <c r="B20" s="102" t="s">
        <v>16</v>
      </c>
      <c r="C20" s="93">
        <v>2</v>
      </c>
      <c r="D20" s="94"/>
      <c r="E20" s="95"/>
      <c r="F20" s="88">
        <v>2</v>
      </c>
    </row>
    <row r="21" spans="1:6" ht="12.75">
      <c r="A21" s="101"/>
      <c r="B21" s="102" t="s">
        <v>90</v>
      </c>
      <c r="C21" s="93"/>
      <c r="D21" s="94"/>
      <c r="E21" s="95">
        <v>1</v>
      </c>
      <c r="F21" s="88">
        <v>1</v>
      </c>
    </row>
    <row r="22" spans="1:6" ht="12.75">
      <c r="A22" s="101"/>
      <c r="B22" s="102" t="s">
        <v>22</v>
      </c>
      <c r="C22" s="93">
        <v>2</v>
      </c>
      <c r="D22" s="94"/>
      <c r="E22" s="95"/>
      <c r="F22" s="88">
        <v>2</v>
      </c>
    </row>
    <row r="23" spans="1:6" ht="12.75">
      <c r="A23" s="101"/>
      <c r="B23" s="102" t="s">
        <v>15</v>
      </c>
      <c r="C23" s="93">
        <v>2</v>
      </c>
      <c r="D23" s="94"/>
      <c r="E23" s="95"/>
      <c r="F23" s="88">
        <v>2</v>
      </c>
    </row>
    <row r="24" spans="1:6" ht="12.75">
      <c r="A24" s="103"/>
      <c r="B24" s="104" t="s">
        <v>13</v>
      </c>
      <c r="C24" s="96">
        <v>7</v>
      </c>
      <c r="D24" s="97"/>
      <c r="E24" s="98"/>
      <c r="F24" s="89">
        <v>7</v>
      </c>
    </row>
    <row r="25" spans="1:6" ht="13.5" thickBot="1">
      <c r="A25" s="188" t="s">
        <v>91</v>
      </c>
      <c r="B25" s="189"/>
      <c r="C25" s="190">
        <v>17</v>
      </c>
      <c r="D25" s="190"/>
      <c r="E25" s="190">
        <v>1</v>
      </c>
      <c r="F25" s="191">
        <v>18</v>
      </c>
    </row>
    <row r="26" spans="1:6" ht="15.75">
      <c r="A26" s="192" t="s">
        <v>64</v>
      </c>
      <c r="B26" s="193"/>
      <c r="C26" s="194">
        <v>495</v>
      </c>
      <c r="D26" s="194">
        <v>4</v>
      </c>
      <c r="E26" s="194">
        <v>115</v>
      </c>
      <c r="F26" s="195">
        <v>614</v>
      </c>
    </row>
    <row r="28" spans="1:2" ht="12.75">
      <c r="A28" s="15" t="s">
        <v>69</v>
      </c>
      <c r="B28" s="15"/>
    </row>
    <row r="29" spans="1:2" ht="12.75">
      <c r="A29" s="14" t="s">
        <v>23</v>
      </c>
      <c r="B29" s="15" t="s">
        <v>70</v>
      </c>
    </row>
    <row r="30" spans="1:2" ht="12.75">
      <c r="A30" s="14" t="s">
        <v>27</v>
      </c>
      <c r="B30" s="15" t="s">
        <v>72</v>
      </c>
    </row>
    <row r="31" spans="1:2" ht="12.75">
      <c r="A31" s="14" t="s">
        <v>28</v>
      </c>
      <c r="B31" s="15" t="s">
        <v>122</v>
      </c>
    </row>
  </sheetData>
  <sheetProtection/>
  <printOptions/>
  <pageMargins left="0.27" right="0.75" top="1" bottom="1" header="0" footer="0"/>
  <pageSetup horizontalDpi="600" verticalDpi="600" orientation="landscape" paperSize="9" r:id="rId1"/>
  <headerFooter alignWithMargins="0">
    <oddFooter>&amp;Cwww.vivienda.navarra.es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F28"/>
  <sheetViews>
    <sheetView zoomScalePageLayoutView="0" workbookViewId="0" topLeftCell="A1">
      <selection activeCell="I29" sqref="I29"/>
    </sheetView>
  </sheetViews>
  <sheetFormatPr defaultColWidth="11.421875" defaultRowHeight="12.75"/>
  <cols>
    <col min="1" max="1" width="22.57421875" style="0" customWidth="1"/>
    <col min="2" max="2" width="22.00390625" style="0" customWidth="1"/>
    <col min="6" max="6" width="13.140625" style="0" bestFit="1" customWidth="1"/>
  </cols>
  <sheetData>
    <row r="2" spans="1:5" ht="12.75">
      <c r="A2" t="s">
        <v>105</v>
      </c>
      <c r="C2" s="295" t="s">
        <v>74</v>
      </c>
      <c r="D2" s="295"/>
      <c r="E2" s="295"/>
    </row>
    <row r="3" spans="1:6" ht="12.75">
      <c r="A3" s="42" t="s">
        <v>1</v>
      </c>
      <c r="B3" s="43" t="s">
        <v>0</v>
      </c>
      <c r="C3" s="44" t="s">
        <v>23</v>
      </c>
      <c r="D3" s="44" t="s">
        <v>27</v>
      </c>
      <c r="E3" s="44" t="s">
        <v>28</v>
      </c>
      <c r="F3" s="43" t="s">
        <v>64</v>
      </c>
    </row>
    <row r="4" spans="1:6" ht="12.75">
      <c r="A4" s="99" t="s">
        <v>3</v>
      </c>
      <c r="B4" s="100" t="s">
        <v>25</v>
      </c>
      <c r="C4" s="90">
        <v>43</v>
      </c>
      <c r="D4" s="91"/>
      <c r="E4" s="92"/>
      <c r="F4" s="87">
        <v>43</v>
      </c>
    </row>
    <row r="5" spans="1:6" ht="12.75">
      <c r="A5" s="101"/>
      <c r="B5" s="102" t="s">
        <v>12</v>
      </c>
      <c r="C5" s="93">
        <v>17</v>
      </c>
      <c r="D5" s="94">
        <v>5</v>
      </c>
      <c r="E5" s="95"/>
      <c r="F5" s="88">
        <v>22</v>
      </c>
    </row>
    <row r="6" spans="1:6" ht="12.75">
      <c r="A6" s="101"/>
      <c r="B6" s="102" t="s">
        <v>2</v>
      </c>
      <c r="C6" s="93">
        <v>5</v>
      </c>
      <c r="D6" s="94">
        <v>32</v>
      </c>
      <c r="E6" s="95"/>
      <c r="F6" s="88">
        <v>37</v>
      </c>
    </row>
    <row r="7" spans="1:6" ht="12.75">
      <c r="A7" s="101"/>
      <c r="B7" s="102" t="s">
        <v>9</v>
      </c>
      <c r="C7" s="93"/>
      <c r="D7" s="94">
        <v>5</v>
      </c>
      <c r="E7" s="95"/>
      <c r="F7" s="88">
        <v>5</v>
      </c>
    </row>
    <row r="8" spans="1:6" ht="12.75">
      <c r="A8" s="101"/>
      <c r="B8" s="102" t="s">
        <v>8</v>
      </c>
      <c r="C8" s="93"/>
      <c r="D8" s="94">
        <v>4</v>
      </c>
      <c r="E8" s="95"/>
      <c r="F8" s="88">
        <v>4</v>
      </c>
    </row>
    <row r="9" spans="1:6" ht="12.75">
      <c r="A9" s="101"/>
      <c r="B9" s="102" t="s">
        <v>19</v>
      </c>
      <c r="C9" s="93">
        <v>5</v>
      </c>
      <c r="D9" s="94"/>
      <c r="E9" s="95"/>
      <c r="F9" s="88">
        <v>5</v>
      </c>
    </row>
    <row r="10" spans="1:6" ht="12.75">
      <c r="A10" s="101"/>
      <c r="B10" s="102" t="s">
        <v>4</v>
      </c>
      <c r="C10" s="93">
        <v>33</v>
      </c>
      <c r="D10" s="94">
        <v>13</v>
      </c>
      <c r="E10" s="95"/>
      <c r="F10" s="88">
        <v>46</v>
      </c>
    </row>
    <row r="11" spans="1:6" ht="12.75">
      <c r="A11" s="101"/>
      <c r="B11" s="102" t="s">
        <v>5</v>
      </c>
      <c r="C11" s="93">
        <v>184</v>
      </c>
      <c r="D11" s="94">
        <v>40</v>
      </c>
      <c r="E11" s="95">
        <v>23</v>
      </c>
      <c r="F11" s="88">
        <v>247</v>
      </c>
    </row>
    <row r="12" spans="1:6" ht="12.75">
      <c r="A12" s="101"/>
      <c r="B12" s="102" t="s">
        <v>10</v>
      </c>
      <c r="C12" s="93">
        <v>30</v>
      </c>
      <c r="D12" s="94">
        <v>2</v>
      </c>
      <c r="E12" s="95"/>
      <c r="F12" s="88">
        <v>32</v>
      </c>
    </row>
    <row r="13" spans="1:6" ht="12.75">
      <c r="A13" s="103"/>
      <c r="B13" s="104" t="s">
        <v>11</v>
      </c>
      <c r="C13" s="96">
        <v>6</v>
      </c>
      <c r="D13" s="97">
        <v>3</v>
      </c>
      <c r="E13" s="98"/>
      <c r="F13" s="89">
        <v>9</v>
      </c>
    </row>
    <row r="14" spans="1:6" ht="12.75">
      <c r="A14" s="84" t="s">
        <v>78</v>
      </c>
      <c r="B14" s="105"/>
      <c r="C14" s="106">
        <v>323</v>
      </c>
      <c r="D14" s="85">
        <v>104</v>
      </c>
      <c r="E14" s="85">
        <v>23</v>
      </c>
      <c r="F14" s="86">
        <v>450</v>
      </c>
    </row>
    <row r="15" spans="1:6" ht="12.75">
      <c r="A15" t="s">
        <v>7</v>
      </c>
      <c r="B15" t="s">
        <v>14</v>
      </c>
      <c r="C15" s="90">
        <v>1</v>
      </c>
      <c r="D15" s="91"/>
      <c r="E15" s="92"/>
      <c r="F15" s="87">
        <v>1</v>
      </c>
    </row>
    <row r="16" spans="2:6" ht="12.75">
      <c r="B16" t="s">
        <v>17</v>
      </c>
      <c r="C16" s="93">
        <v>1</v>
      </c>
      <c r="D16" s="94"/>
      <c r="E16" s="95"/>
      <c r="F16" s="88">
        <v>1</v>
      </c>
    </row>
    <row r="17" spans="2:6" ht="12.75">
      <c r="B17" t="s">
        <v>26</v>
      </c>
      <c r="C17" s="93">
        <v>5</v>
      </c>
      <c r="D17" s="94"/>
      <c r="E17" s="95"/>
      <c r="F17" s="88">
        <v>5</v>
      </c>
    </row>
    <row r="18" spans="2:6" ht="12.75">
      <c r="B18" t="s">
        <v>24</v>
      </c>
      <c r="C18" s="93">
        <v>3</v>
      </c>
      <c r="D18" s="94"/>
      <c r="E18" s="95"/>
      <c r="F18" s="88">
        <v>3</v>
      </c>
    </row>
    <row r="19" spans="2:6" ht="12.75">
      <c r="B19" t="s">
        <v>20</v>
      </c>
      <c r="C19" s="93">
        <v>1</v>
      </c>
      <c r="D19" s="94"/>
      <c r="E19" s="95"/>
      <c r="F19" s="88">
        <v>1</v>
      </c>
    </row>
    <row r="20" spans="2:6" ht="12.75">
      <c r="B20" t="s">
        <v>16</v>
      </c>
      <c r="C20" s="93">
        <v>3</v>
      </c>
      <c r="D20" s="94"/>
      <c r="E20" s="95"/>
      <c r="F20" s="88">
        <v>3</v>
      </c>
    </row>
    <row r="21" spans="2:6" ht="12.75">
      <c r="B21" t="s">
        <v>6</v>
      </c>
      <c r="C21" s="93"/>
      <c r="D21" s="94">
        <v>1</v>
      </c>
      <c r="E21" s="95"/>
      <c r="F21" s="88">
        <v>1</v>
      </c>
    </row>
    <row r="22" spans="2:6" ht="12.75">
      <c r="B22" t="s">
        <v>22</v>
      </c>
      <c r="C22" s="93">
        <v>2</v>
      </c>
      <c r="D22" s="94"/>
      <c r="E22" s="95"/>
      <c r="F22" s="88">
        <v>2</v>
      </c>
    </row>
    <row r="23" spans="2:6" ht="12.75">
      <c r="B23" t="s">
        <v>15</v>
      </c>
      <c r="C23" s="93">
        <v>1</v>
      </c>
      <c r="D23" s="94"/>
      <c r="E23" s="95"/>
      <c r="F23" s="88">
        <v>1</v>
      </c>
    </row>
    <row r="24" spans="2:6" ht="12.75">
      <c r="B24" t="s">
        <v>18</v>
      </c>
      <c r="C24" s="93">
        <v>2</v>
      </c>
      <c r="D24" s="94"/>
      <c r="E24" s="95"/>
      <c r="F24" s="88">
        <v>2</v>
      </c>
    </row>
    <row r="25" spans="2:6" ht="12.75">
      <c r="B25" t="s">
        <v>21</v>
      </c>
      <c r="C25" s="93">
        <v>3</v>
      </c>
      <c r="D25" s="94"/>
      <c r="E25" s="95"/>
      <c r="F25" s="88">
        <v>3</v>
      </c>
    </row>
    <row r="26" spans="2:6" ht="12.75">
      <c r="B26" t="s">
        <v>13</v>
      </c>
      <c r="C26" s="96">
        <v>3</v>
      </c>
      <c r="D26" s="97"/>
      <c r="E26" s="98"/>
      <c r="F26" s="89">
        <v>3</v>
      </c>
    </row>
    <row r="27" spans="1:6" ht="12.75">
      <c r="A27" s="84" t="s">
        <v>91</v>
      </c>
      <c r="B27" s="105"/>
      <c r="C27" s="85">
        <v>25</v>
      </c>
      <c r="D27" s="85">
        <v>1</v>
      </c>
      <c r="E27" s="85"/>
      <c r="F27" s="86">
        <v>26</v>
      </c>
    </row>
    <row r="28" spans="1:6" ht="15.75">
      <c r="A28" s="108" t="s">
        <v>64</v>
      </c>
      <c r="B28" s="109"/>
      <c r="C28" s="107">
        <v>348</v>
      </c>
      <c r="D28" s="107">
        <v>105</v>
      </c>
      <c r="E28" s="107">
        <v>23</v>
      </c>
      <c r="F28" s="110">
        <v>476</v>
      </c>
    </row>
  </sheetData>
  <sheetProtection/>
  <mergeCells count="1">
    <mergeCell ref="C2:E2"/>
  </mergeCells>
  <printOptions/>
  <pageMargins left="0.27" right="0.75" top="1" bottom="1" header="0" footer="0"/>
  <pageSetup horizontalDpi="600" verticalDpi="600" orientation="landscape" paperSize="9" r:id="rId1"/>
  <headerFooter alignWithMargins="0">
    <oddFooter>&amp;Cwww.vivienda.navarra.es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F39"/>
  <sheetViews>
    <sheetView zoomScalePageLayoutView="0" workbookViewId="0" topLeftCell="A1">
      <selection activeCell="I29" sqref="I29"/>
    </sheetView>
  </sheetViews>
  <sheetFormatPr defaultColWidth="11.421875" defaultRowHeight="12.75"/>
  <cols>
    <col min="1" max="1" width="22.57421875" style="0" bestFit="1" customWidth="1"/>
    <col min="2" max="2" width="19.8515625" style="0" bestFit="1" customWidth="1"/>
    <col min="6" max="6" width="13.140625" style="0" bestFit="1" customWidth="1"/>
  </cols>
  <sheetData>
    <row r="2" spans="1:6" ht="12.75">
      <c r="A2" s="15" t="s">
        <v>73</v>
      </c>
      <c r="B2" s="15"/>
      <c r="C2" s="296" t="s">
        <v>74</v>
      </c>
      <c r="D2" s="296"/>
      <c r="E2" s="296"/>
      <c r="F2" s="15"/>
    </row>
    <row r="3" spans="1:6" ht="12.75">
      <c r="A3" s="42" t="s">
        <v>1</v>
      </c>
      <c r="B3" s="43" t="s">
        <v>0</v>
      </c>
      <c r="C3" s="44" t="s">
        <v>23</v>
      </c>
      <c r="D3" s="44" t="s">
        <v>27</v>
      </c>
      <c r="E3" s="44" t="s">
        <v>28</v>
      </c>
      <c r="F3" s="43" t="s">
        <v>64</v>
      </c>
    </row>
    <row r="4" spans="1:6" ht="12.75">
      <c r="A4" s="45" t="s">
        <v>3</v>
      </c>
      <c r="B4" s="46" t="s">
        <v>75</v>
      </c>
      <c r="C4" s="41">
        <v>1</v>
      </c>
      <c r="D4" s="41"/>
      <c r="E4" s="41"/>
      <c r="F4" s="47">
        <v>1</v>
      </c>
    </row>
    <row r="5" spans="1:6" ht="12.75">
      <c r="A5" s="48"/>
      <c r="B5" s="49" t="s">
        <v>76</v>
      </c>
      <c r="C5" s="41">
        <v>4</v>
      </c>
      <c r="D5" s="41"/>
      <c r="E5" s="41"/>
      <c r="F5" s="50">
        <v>4</v>
      </c>
    </row>
    <row r="6" spans="1:6" ht="12.75">
      <c r="A6" s="48"/>
      <c r="B6" s="49" t="s">
        <v>12</v>
      </c>
      <c r="C6" s="41">
        <v>22</v>
      </c>
      <c r="D6" s="41">
        <v>2</v>
      </c>
      <c r="E6" s="41"/>
      <c r="F6" s="50">
        <v>24</v>
      </c>
    </row>
    <row r="7" spans="1:6" ht="12.75">
      <c r="A7" s="48"/>
      <c r="B7" s="49" t="s">
        <v>2</v>
      </c>
      <c r="C7" s="41">
        <v>22</v>
      </c>
      <c r="D7" s="41">
        <v>87</v>
      </c>
      <c r="E7" s="41"/>
      <c r="F7" s="50">
        <v>109</v>
      </c>
    </row>
    <row r="8" spans="1:6" ht="12.75">
      <c r="A8" s="48"/>
      <c r="B8" s="49" t="s">
        <v>9</v>
      </c>
      <c r="C8" s="41">
        <v>11</v>
      </c>
      <c r="D8" s="41">
        <v>26</v>
      </c>
      <c r="E8" s="41"/>
      <c r="F8" s="50">
        <v>37</v>
      </c>
    </row>
    <row r="9" spans="1:6" ht="12.75">
      <c r="A9" s="48"/>
      <c r="B9" s="49" t="s">
        <v>8</v>
      </c>
      <c r="C9" s="41"/>
      <c r="D9" s="41">
        <v>2</v>
      </c>
      <c r="E9" s="41"/>
      <c r="F9" s="50">
        <v>2</v>
      </c>
    </row>
    <row r="10" spans="1:6" ht="12.75">
      <c r="A10" s="48"/>
      <c r="B10" s="49" t="s">
        <v>19</v>
      </c>
      <c r="C10" s="41">
        <v>1</v>
      </c>
      <c r="D10" s="41"/>
      <c r="E10" s="41"/>
      <c r="F10" s="50">
        <v>1</v>
      </c>
    </row>
    <row r="11" spans="1:6" ht="12.75">
      <c r="A11" s="48"/>
      <c r="B11" s="49" t="s">
        <v>77</v>
      </c>
      <c r="C11" s="41">
        <v>1</v>
      </c>
      <c r="D11" s="41"/>
      <c r="E11" s="41"/>
      <c r="F11" s="50">
        <v>1</v>
      </c>
    </row>
    <row r="12" spans="1:6" ht="12.75">
      <c r="A12" s="48"/>
      <c r="B12" s="49" t="s">
        <v>4</v>
      </c>
      <c r="C12" s="41">
        <v>61</v>
      </c>
      <c r="D12" s="41">
        <v>23</v>
      </c>
      <c r="E12" s="41"/>
      <c r="F12" s="50">
        <v>84</v>
      </c>
    </row>
    <row r="13" spans="1:6" ht="12.75">
      <c r="A13" s="48"/>
      <c r="B13" s="49" t="s">
        <v>5</v>
      </c>
      <c r="C13" s="41">
        <v>231</v>
      </c>
      <c r="D13" s="41">
        <v>68</v>
      </c>
      <c r="E13" s="41">
        <v>35</v>
      </c>
      <c r="F13" s="50">
        <v>334</v>
      </c>
    </row>
    <row r="14" spans="1:6" ht="12.75">
      <c r="A14" s="48"/>
      <c r="B14" s="49" t="s">
        <v>10</v>
      </c>
      <c r="C14" s="41">
        <v>22</v>
      </c>
      <c r="D14" s="41">
        <v>1</v>
      </c>
      <c r="E14" s="41"/>
      <c r="F14" s="50">
        <v>23</v>
      </c>
    </row>
    <row r="15" spans="1:6" ht="12.75">
      <c r="A15" s="48"/>
      <c r="B15" s="49" t="s">
        <v>11</v>
      </c>
      <c r="C15" s="41">
        <v>13</v>
      </c>
      <c r="D15" s="41">
        <v>5</v>
      </c>
      <c r="E15" s="41"/>
      <c r="F15" s="50">
        <v>18</v>
      </c>
    </row>
    <row r="16" spans="1:6" ht="12.75">
      <c r="A16" s="51" t="s">
        <v>78</v>
      </c>
      <c r="B16" s="52"/>
      <c r="C16" s="53">
        <v>389</v>
      </c>
      <c r="D16" s="53">
        <v>214</v>
      </c>
      <c r="E16" s="53">
        <v>35</v>
      </c>
      <c r="F16" s="54">
        <v>638</v>
      </c>
    </row>
    <row r="17" spans="1:6" ht="12.75">
      <c r="A17" s="48" t="s">
        <v>7</v>
      </c>
      <c r="B17" s="49" t="s">
        <v>79</v>
      </c>
      <c r="C17" s="41">
        <v>1</v>
      </c>
      <c r="D17" s="41"/>
      <c r="E17" s="41"/>
      <c r="F17" s="47">
        <v>1</v>
      </c>
    </row>
    <row r="18" spans="1:6" ht="12.75">
      <c r="A18" s="48"/>
      <c r="B18" s="49" t="s">
        <v>14</v>
      </c>
      <c r="C18" s="41">
        <v>1</v>
      </c>
      <c r="D18" s="41"/>
      <c r="E18" s="41"/>
      <c r="F18" s="50">
        <v>1</v>
      </c>
    </row>
    <row r="19" spans="1:6" ht="12.75">
      <c r="A19" s="48"/>
      <c r="B19" s="49" t="s">
        <v>80</v>
      </c>
      <c r="C19" s="41"/>
      <c r="D19" s="41">
        <v>2</v>
      </c>
      <c r="E19" s="41"/>
      <c r="F19" s="50">
        <v>2</v>
      </c>
    </row>
    <row r="20" spans="1:6" ht="12.75">
      <c r="A20" s="48"/>
      <c r="B20" s="49" t="s">
        <v>81</v>
      </c>
      <c r="C20" s="41">
        <v>2</v>
      </c>
      <c r="D20" s="41"/>
      <c r="E20" s="41"/>
      <c r="F20" s="50">
        <v>2</v>
      </c>
    </row>
    <row r="21" spans="1:6" ht="12.75">
      <c r="A21" s="48"/>
      <c r="B21" s="49" t="s">
        <v>82</v>
      </c>
      <c r="C21" s="41">
        <v>2</v>
      </c>
      <c r="D21" s="41"/>
      <c r="E21" s="41"/>
      <c r="F21" s="50">
        <v>2</v>
      </c>
    </row>
    <row r="22" spans="1:6" ht="12.75">
      <c r="A22" s="48"/>
      <c r="B22" s="49" t="s">
        <v>26</v>
      </c>
      <c r="C22" s="41">
        <v>3</v>
      </c>
      <c r="D22" s="41"/>
      <c r="E22" s="41"/>
      <c r="F22" s="50">
        <v>3</v>
      </c>
    </row>
    <row r="23" spans="1:6" ht="12.75">
      <c r="A23" s="48"/>
      <c r="B23" s="49" t="s">
        <v>83</v>
      </c>
      <c r="C23" s="41">
        <v>1</v>
      </c>
      <c r="D23" s="41"/>
      <c r="E23" s="41"/>
      <c r="F23" s="50">
        <v>1</v>
      </c>
    </row>
    <row r="24" spans="1:6" ht="12.75">
      <c r="A24" s="48"/>
      <c r="B24" s="49" t="s">
        <v>84</v>
      </c>
      <c r="C24" s="41">
        <v>7</v>
      </c>
      <c r="D24" s="41"/>
      <c r="E24" s="41"/>
      <c r="F24" s="50">
        <v>7</v>
      </c>
    </row>
    <row r="25" spans="1:6" ht="12.75">
      <c r="A25" s="48"/>
      <c r="B25" s="49" t="s">
        <v>85</v>
      </c>
      <c r="C25" s="41"/>
      <c r="D25" s="41">
        <v>2</v>
      </c>
      <c r="E25" s="41"/>
      <c r="F25" s="50">
        <v>2</v>
      </c>
    </row>
    <row r="26" spans="1:6" ht="12.75">
      <c r="A26" s="48"/>
      <c r="B26" s="49" t="s">
        <v>86</v>
      </c>
      <c r="C26" s="41">
        <v>1</v>
      </c>
      <c r="D26" s="41"/>
      <c r="E26" s="41"/>
      <c r="F26" s="50">
        <v>1</v>
      </c>
    </row>
    <row r="27" spans="1:6" ht="12.75">
      <c r="A27" s="48"/>
      <c r="B27" s="49" t="s">
        <v>87</v>
      </c>
      <c r="C27" s="41"/>
      <c r="D27" s="41">
        <v>1</v>
      </c>
      <c r="E27" s="41"/>
      <c r="F27" s="50">
        <v>1</v>
      </c>
    </row>
    <row r="28" spans="1:6" ht="12.75">
      <c r="A28" s="48"/>
      <c r="B28" s="49" t="s">
        <v>88</v>
      </c>
      <c r="C28" s="41">
        <v>1</v>
      </c>
      <c r="D28" s="41"/>
      <c r="E28" s="41"/>
      <c r="F28" s="50">
        <v>1</v>
      </c>
    </row>
    <row r="29" spans="1:6" ht="12.75">
      <c r="A29" s="48"/>
      <c r="B29" s="49" t="s">
        <v>89</v>
      </c>
      <c r="C29" s="41"/>
      <c r="D29" s="41">
        <v>1</v>
      </c>
      <c r="E29" s="41"/>
      <c r="F29" s="50">
        <v>1</v>
      </c>
    </row>
    <row r="30" spans="1:6" ht="12.75">
      <c r="A30" s="48"/>
      <c r="B30" s="49" t="s">
        <v>20</v>
      </c>
      <c r="C30" s="41">
        <v>1</v>
      </c>
      <c r="D30" s="41"/>
      <c r="E30" s="41"/>
      <c r="F30" s="50">
        <v>1</v>
      </c>
    </row>
    <row r="31" spans="1:6" ht="12.75">
      <c r="A31" s="48"/>
      <c r="B31" s="49" t="s">
        <v>16</v>
      </c>
      <c r="C31" s="41">
        <v>2</v>
      </c>
      <c r="D31" s="41"/>
      <c r="E31" s="41"/>
      <c r="F31" s="50">
        <v>2</v>
      </c>
    </row>
    <row r="32" spans="1:6" ht="12.75">
      <c r="A32" s="48"/>
      <c r="B32" s="49" t="s">
        <v>90</v>
      </c>
      <c r="C32" s="41"/>
      <c r="D32" s="41">
        <v>1</v>
      </c>
      <c r="E32" s="41"/>
      <c r="F32" s="50">
        <v>1</v>
      </c>
    </row>
    <row r="33" spans="1:6" ht="12.75">
      <c r="A33" s="48"/>
      <c r="B33" s="49" t="s">
        <v>15</v>
      </c>
      <c r="C33" s="41">
        <v>2</v>
      </c>
      <c r="D33" s="41"/>
      <c r="E33" s="41"/>
      <c r="F33" s="50">
        <v>2</v>
      </c>
    </row>
    <row r="34" spans="1:6" ht="12.75">
      <c r="A34" s="48"/>
      <c r="B34" s="49" t="s">
        <v>18</v>
      </c>
      <c r="C34" s="41">
        <v>1</v>
      </c>
      <c r="D34" s="41"/>
      <c r="E34" s="41"/>
      <c r="F34" s="50">
        <v>1</v>
      </c>
    </row>
    <row r="35" spans="1:6" ht="12.75">
      <c r="A35" s="48"/>
      <c r="B35" s="49" t="s">
        <v>21</v>
      </c>
      <c r="C35" s="41">
        <v>2</v>
      </c>
      <c r="D35" s="41"/>
      <c r="E35" s="41"/>
      <c r="F35" s="50">
        <v>2</v>
      </c>
    </row>
    <row r="36" spans="1:6" ht="12.75">
      <c r="A36" s="55"/>
      <c r="B36" s="56" t="s">
        <v>13</v>
      </c>
      <c r="C36" s="41">
        <v>1</v>
      </c>
      <c r="D36" s="41"/>
      <c r="E36" s="41"/>
      <c r="F36" s="57">
        <v>1</v>
      </c>
    </row>
    <row r="37" spans="1:6" ht="12.75">
      <c r="A37" s="51" t="s">
        <v>91</v>
      </c>
      <c r="B37" s="52"/>
      <c r="C37" s="53">
        <v>28</v>
      </c>
      <c r="D37" s="53">
        <v>7</v>
      </c>
      <c r="E37" s="53"/>
      <c r="F37" s="54">
        <v>35</v>
      </c>
    </row>
    <row r="38" spans="1:6" ht="15.75">
      <c r="A38" s="58" t="s">
        <v>64</v>
      </c>
      <c r="B38" s="59"/>
      <c r="C38" s="60">
        <v>417</v>
      </c>
      <c r="D38" s="60">
        <v>221</v>
      </c>
      <c r="E38" s="60">
        <v>35</v>
      </c>
      <c r="F38" s="61">
        <v>673</v>
      </c>
    </row>
    <row r="39" spans="1:6" ht="12.75">
      <c r="A39" s="15"/>
      <c r="B39" s="15"/>
      <c r="C39" s="15"/>
      <c r="D39" s="15"/>
      <c r="E39" s="15"/>
      <c r="F39" s="15"/>
    </row>
  </sheetData>
  <sheetProtection/>
  <mergeCells count="1">
    <mergeCell ref="C2:E2"/>
  </mergeCells>
  <printOptions/>
  <pageMargins left="0.27" right="0.75" top="1" bottom="1" header="0" footer="0"/>
  <pageSetup horizontalDpi="600" verticalDpi="600" orientation="landscape" paperSize="9" r:id="rId1"/>
  <headerFooter alignWithMargins="0">
    <oddFooter>&amp;Cwww.vivienda.navarra.es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n222612</dc:creator>
  <cp:keywords/>
  <dc:description/>
  <cp:lastModifiedBy>Etayo Lezáun, Javier (Vivienda)</cp:lastModifiedBy>
  <cp:lastPrinted>2018-01-17T09:18:30Z</cp:lastPrinted>
  <dcterms:created xsi:type="dcterms:W3CDTF">2017-01-04T08:35:45Z</dcterms:created>
  <dcterms:modified xsi:type="dcterms:W3CDTF">2019-01-15T11:28:38Z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